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L:\Finance\PROCUREMENT\FY26\26-071 IFB Bus Stop Improvements Group M\1 Solicitation\01 - Bid Docs\"/>
    </mc:Choice>
  </mc:AlternateContent>
  <xr:revisionPtr revIDLastSave="0" documentId="13_ncr:1_{5871CEA1-1DFB-4280-9081-3F748625151A}" xr6:coauthVersionLast="47" xr6:coauthVersionMax="47" xr10:uidLastSave="{00000000-0000-0000-0000-000000000000}"/>
  <bookViews>
    <workbookView xWindow="-120" yWindow="-120" windowWidth="29040" windowHeight="15720" xr2:uid="{00000000-000D-0000-FFFF-FFFF00000000}"/>
  </bookViews>
  <sheets>
    <sheet name="Bid Form" sheetId="11" r:id="rId1"/>
  </sheets>
  <definedNames>
    <definedName name="_xlnm.Print_Area" localSheetId="0">'Bid Form'!$B$2:$H$32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1" l="1"/>
  <c r="H27" i="11" s="1"/>
  <c r="E24" i="11"/>
  <c r="H24" i="11" s="1"/>
  <c r="E23" i="11"/>
  <c r="H23" i="11" s="1"/>
  <c r="E21" i="11"/>
  <c r="H21" i="11" s="1"/>
  <c r="E19" i="11"/>
  <c r="H19" i="11" s="1"/>
  <c r="H17" i="11"/>
  <c r="E16" i="11"/>
  <c r="H16" i="11" s="1"/>
  <c r="H26" i="11"/>
  <c r="H25" i="11"/>
  <c r="H22" i="11"/>
  <c r="H20" i="11"/>
  <c r="H18" i="11"/>
  <c r="H15" i="11"/>
  <c r="H14" i="11"/>
  <c r="H13" i="11"/>
  <c r="H12" i="11"/>
  <c r="H11" i="11"/>
  <c r="H10" i="11"/>
  <c r="H28" i="11" l="1"/>
  <c r="H29" i="11" s="1"/>
  <c r="H30" i="11" s="1"/>
</calcChain>
</file>

<file path=xl/sharedStrings.xml><?xml version="1.0" encoding="utf-8"?>
<sst xmlns="http://schemas.openxmlformats.org/spreadsheetml/2006/main" count="52" uniqueCount="37">
  <si>
    <t>LF</t>
  </si>
  <si>
    <t>LS</t>
  </si>
  <si>
    <t>EA</t>
  </si>
  <si>
    <t>SF</t>
  </si>
  <si>
    <t>Addition of bus stop and site amenities to bus stop locations with improvements consisting of grading, concrete pads and sidewalks, installing amenities, signal improvements, drainage improvements, full depth asphalt and other related items.</t>
  </si>
  <si>
    <t>BASE BID SUBTOTAL</t>
  </si>
  <si>
    <t>10% CONTINGENCY OF BASE BID SUBTOTAL</t>
  </si>
  <si>
    <t>BASE BID TOTAL
(=BASE BID SUBTOTAL + 10% CONTINGENCY)</t>
  </si>
  <si>
    <t>NOTE:</t>
  </si>
  <si>
    <t>ALL UNIT PRCIES, EXTENSIONS, AND TOTAL BID AMOUNTS ARE MANDATORY. OMISSION OF ANY PRICES, EXTENSIONS, OR TOTAL BID AMOUNTS SHALL RESULT IN THE REJECTION OF THE BID. UNIT PRICES FOR ADD ALTERNATE ITEMS SHALL BE THE SAME AS THOSE LISTED ON THE BASE BID, EXCEPT FOR ITEMS TO PAID BY LUMP SUM. THE UNIT PRICES FOR THE ITEMS IN THE CONTRACT ARE FOR FURNISHING, INSTALLING, COMPLETING, HAVING IN PLACE, AND BEING ACCEPTED.</t>
  </si>
  <si>
    <t>ATTACHMENT B - BID FORM</t>
  </si>
  <si>
    <t>Item No.</t>
  </si>
  <si>
    <t>Item Description</t>
  </si>
  <si>
    <t xml:space="preserve">MOBILIZATION </t>
  </si>
  <si>
    <t>INSTALL BUS STOP SECURITY LIGHTING SYSTEM</t>
  </si>
  <si>
    <t>ADJUST UTILITY BOX/VAULT</t>
  </si>
  <si>
    <t>Project Cost Proposal</t>
  </si>
  <si>
    <t>Invitation For Bid (IFB) No. 26-071</t>
  </si>
  <si>
    <t>QT</t>
  </si>
  <si>
    <t>UOM</t>
  </si>
  <si>
    <t>Extended Amount</t>
  </si>
  <si>
    <t>DEMOLITION</t>
  </si>
  <si>
    <t>EARTHWORK</t>
  </si>
  <si>
    <t>TRAFFIC CONTROL</t>
  </si>
  <si>
    <t>THERMOPLASTIC &amp; PAINT PAVEMENT MARKINGS</t>
  </si>
  <si>
    <t>GRASS SOD / MULCH</t>
  </si>
  <si>
    <t>FULL DEPTH ASPHALT PAVEMENT, 12"</t>
  </si>
  <si>
    <t>4" SIDEWALK</t>
  </si>
  <si>
    <t>6" SIDEWALK</t>
  </si>
  <si>
    <t>6" SHELTER PAD</t>
  </si>
  <si>
    <t>REMOVE &amp; REPLACE 6" SIDEWALK</t>
  </si>
  <si>
    <t>2'-6" CURB &amp; GUTTER</t>
  </si>
  <si>
    <t>INSTALL BENCH</t>
  </si>
  <si>
    <t>RELOCATE SIGN</t>
  </si>
  <si>
    <t>BOLLARDS</t>
  </si>
  <si>
    <t>Unit Price</t>
  </si>
  <si>
    <t xml:space="preserve">Bus Stop Improvements Group 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</si>
</sst>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3" x14ac:knownFonts="1">
    <font>
      <sz val="10"/>
      <name val="Arial"/>
    </font>
    <font>
      <sz val="10"/>
      <name val="Arial"/>
      <family val="2"/>
    </font>
    <font>
      <sz val="10"/>
      <name val="Arial"/>
      <family val="2"/>
    </font>
    <font>
      <sz val="11"/>
      <name val="Aptos Display"/>
      <family val="2"/>
    </font>
    <font>
      <b/>
      <sz val="18"/>
      <name val="Aptos Display"/>
      <family val="2"/>
    </font>
    <font>
      <sz val="10"/>
      <name val="Aptos Display"/>
      <family val="2"/>
    </font>
    <font>
      <b/>
      <sz val="12"/>
      <name val="Aptos Display"/>
      <family val="2"/>
    </font>
    <font>
      <sz val="12"/>
      <name val="Aptos Display"/>
      <family val="2"/>
    </font>
    <font>
      <b/>
      <u/>
      <sz val="11"/>
      <name val="Aptos Display"/>
      <family val="2"/>
    </font>
    <font>
      <b/>
      <sz val="14"/>
      <name val="Aptos Display"/>
      <family val="2"/>
    </font>
    <font>
      <b/>
      <sz val="14"/>
      <name val="Aptos"/>
      <family val="2"/>
    </font>
    <font>
      <sz val="14"/>
      <color rgb="FF0000FF"/>
      <name val="Aptos SemiBold"/>
      <family val="2"/>
    </font>
    <font>
      <b/>
      <sz val="16"/>
      <name val="Aptos"/>
      <family val="2"/>
    </font>
  </fonts>
  <fills count="5">
    <fill>
      <patternFill patternType="none"/>
    </fill>
    <fill>
      <patternFill patternType="gray125"/>
    </fill>
    <fill>
      <patternFill patternType="solid">
        <fgColor theme="0" tint="-0.14999847407452621"/>
        <bgColor indexed="9"/>
      </patternFill>
    </fill>
    <fill>
      <patternFill patternType="solid">
        <fgColor theme="0"/>
        <bgColor indexed="64"/>
      </patternFill>
    </fill>
    <fill>
      <patternFill patternType="solid">
        <fgColor rgb="FFF2FB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5">
    <xf numFmtId="0" fontId="0" fillId="0" borderId="0"/>
    <xf numFmtId="44" fontId="2" fillId="0" borderId="0" applyFont="0" applyFill="0" applyBorder="0" applyAlignment="0" applyProtection="0"/>
    <xf numFmtId="0" fontId="1" fillId="0" borderId="0">
      <alignment vertical="top"/>
    </xf>
    <xf numFmtId="0" fontId="1" fillId="0" borderId="0">
      <alignment vertical="top"/>
    </xf>
    <xf numFmtId="44" fontId="1" fillId="0" borderId="0" applyFont="0" applyFill="0" applyBorder="0" applyAlignment="0" applyProtection="0"/>
  </cellStyleXfs>
  <cellXfs count="46">
    <xf numFmtId="0" fontId="0" fillId="0" borderId="0" xfId="0"/>
    <xf numFmtId="0" fontId="5" fillId="0" borderId="0" xfId="0" applyFont="1"/>
    <xf numFmtId="0" fontId="6" fillId="2" borderId="1" xfId="2" applyFont="1" applyFill="1" applyBorder="1" applyAlignment="1">
      <alignment horizontal="center" vertical="center"/>
    </xf>
    <xf numFmtId="0" fontId="7" fillId="0" borderId="1" xfId="2" applyFont="1" applyBorder="1" applyAlignment="1">
      <alignment horizontal="center" vertical="center"/>
    </xf>
    <xf numFmtId="0" fontId="7" fillId="0" borderId="1" xfId="0" applyFont="1" applyBorder="1" applyAlignment="1">
      <alignment horizontal="center" vertical="center"/>
    </xf>
    <xf numFmtId="0" fontId="7" fillId="0" borderId="0" xfId="2" applyFont="1" applyAlignment="1"/>
    <xf numFmtId="0" fontId="7" fillId="0" borderId="0" xfId="2" applyFont="1" applyAlignment="1">
      <alignment horizontal="center"/>
    </xf>
    <xf numFmtId="0" fontId="7" fillId="0" borderId="0" xfId="2" applyFont="1" applyAlignment="1">
      <alignment horizontal="left"/>
    </xf>
    <xf numFmtId="0" fontId="7" fillId="0" borderId="0" xfId="2" applyFont="1" applyAlignment="1">
      <alignment horizontal="right"/>
    </xf>
    <xf numFmtId="164" fontId="11" fillId="3" borderId="1" xfId="0" applyNumberFormat="1" applyFont="1" applyFill="1" applyBorder="1" applyAlignment="1">
      <alignment vertical="center"/>
    </xf>
    <xf numFmtId="44" fontId="7" fillId="4" borderId="1" xfId="1" applyFont="1" applyFill="1" applyBorder="1" applyAlignment="1" applyProtection="1">
      <alignment horizontal="center" vertical="center"/>
      <protection locked="0"/>
    </xf>
    <xf numFmtId="0" fontId="5" fillId="0" borderId="6" xfId="0" applyFont="1" applyBorder="1"/>
    <xf numFmtId="0" fontId="9" fillId="0" borderId="7" xfId="2" applyFont="1" applyBorder="1" applyAlignment="1">
      <alignment vertical="center"/>
    </xf>
    <xf numFmtId="0" fontId="9" fillId="0" borderId="8" xfId="2" applyFont="1" applyBorder="1" applyAlignment="1">
      <alignment vertical="center"/>
    </xf>
    <xf numFmtId="0" fontId="5" fillId="0" borderId="9" xfId="0" applyFont="1" applyBorder="1"/>
    <xf numFmtId="0" fontId="5" fillId="0" borderId="10" xfId="0" applyFont="1" applyBorder="1"/>
    <xf numFmtId="0" fontId="6" fillId="0" borderId="9" xfId="2" applyFont="1" applyBorder="1" applyAlignment="1">
      <alignment horizontal="center" vertical="center" wrapText="1"/>
    </xf>
    <xf numFmtId="0" fontId="6" fillId="0" borderId="0" xfId="2" applyFont="1" applyAlignment="1">
      <alignment horizontal="center" vertical="center" wrapText="1"/>
    </xf>
    <xf numFmtId="0" fontId="6" fillId="0" borderId="10" xfId="2" applyFont="1" applyBorder="1" applyAlignment="1">
      <alignment horizontal="center" vertical="center" wrapText="1"/>
    </xf>
    <xf numFmtId="0" fontId="7" fillId="0" borderId="9" xfId="2" applyFont="1" applyBorder="1" applyAlignment="1"/>
    <xf numFmtId="0" fontId="3" fillId="0" borderId="9"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center" wrapText="1"/>
    </xf>
    <xf numFmtId="0" fontId="3" fillId="0" borderId="10" xfId="0" applyFont="1" applyBorder="1" applyAlignment="1">
      <alignment horizontal="left" wrapText="1"/>
    </xf>
    <xf numFmtId="0" fontId="8" fillId="0" borderId="11" xfId="3" applyFont="1" applyBorder="1" applyAlignment="1">
      <alignment horizontal="center" vertical="top"/>
    </xf>
    <xf numFmtId="0" fontId="9" fillId="0" borderId="0" xfId="2" applyFont="1" applyAlignment="1">
      <alignment vertical="center"/>
    </xf>
    <xf numFmtId="0" fontId="9" fillId="0" borderId="10" xfId="2" applyFont="1" applyBorder="1" applyAlignment="1">
      <alignment vertical="center"/>
    </xf>
    <xf numFmtId="0" fontId="4" fillId="0" borderId="10" xfId="0" applyFont="1" applyBorder="1"/>
    <xf numFmtId="0" fontId="4" fillId="0" borderId="9" xfId="0" applyFont="1" applyBorder="1"/>
    <xf numFmtId="0" fontId="4" fillId="0" borderId="0" xfId="0" applyFont="1"/>
    <xf numFmtId="0" fontId="6" fillId="2" borderId="3" xfId="2" applyFont="1" applyFill="1" applyBorder="1" applyAlignment="1">
      <alignment horizontal="center" vertical="center"/>
    </xf>
    <xf numFmtId="0" fontId="7" fillId="0" borderId="12" xfId="0" applyFont="1" applyBorder="1" applyAlignment="1">
      <alignment horizontal="center" vertical="center"/>
    </xf>
    <xf numFmtId="3" fontId="7" fillId="0" borderId="1" xfId="0" applyNumberFormat="1" applyFont="1" applyBorder="1" applyAlignment="1">
      <alignment horizontal="center" vertical="center"/>
    </xf>
    <xf numFmtId="0" fontId="3" fillId="0" borderId="4" xfId="3" applyFont="1" applyBorder="1" applyAlignment="1">
      <alignment horizontal="justify" vertical="top" wrapText="1"/>
    </xf>
    <xf numFmtId="0" fontId="3" fillId="0" borderId="5" xfId="3" applyFont="1" applyBorder="1" applyAlignment="1">
      <alignment horizontal="justify" vertical="top" wrapText="1"/>
    </xf>
    <xf numFmtId="0" fontId="6" fillId="0" borderId="1" xfId="2" applyFont="1" applyBorder="1" applyAlignment="1">
      <alignment horizontal="right" vertical="center"/>
    </xf>
    <xf numFmtId="0" fontId="7" fillId="0" borderId="1" xfId="0" applyFont="1" applyBorder="1" applyAlignment="1">
      <alignment horizontal="left" vertical="center" indent="1"/>
    </xf>
    <xf numFmtId="0" fontId="6" fillId="0" borderId="1" xfId="2" applyFont="1" applyBorder="1" applyAlignment="1">
      <alignment horizontal="right" vertical="center" wrapText="1"/>
    </xf>
    <xf numFmtId="0" fontId="12" fillId="0" borderId="7" xfId="2" applyFont="1" applyBorder="1" applyAlignment="1">
      <alignment horizontal="center"/>
    </xf>
    <xf numFmtId="0" fontId="12" fillId="0" borderId="0" xfId="2" applyFont="1" applyAlignment="1">
      <alignment horizontal="center"/>
    </xf>
    <xf numFmtId="0" fontId="10" fillId="0" borderId="0" xfId="0" applyFont="1" applyAlignment="1">
      <alignment horizontal="center"/>
    </xf>
    <xf numFmtId="0" fontId="6" fillId="0" borderId="9" xfId="2" applyFont="1" applyBorder="1" applyAlignment="1">
      <alignment horizontal="center" vertical="center" wrapText="1"/>
    </xf>
    <xf numFmtId="0" fontId="6" fillId="0" borderId="0" xfId="2" applyFont="1" applyAlignment="1">
      <alignment horizontal="center" vertical="center" wrapText="1"/>
    </xf>
    <xf numFmtId="0" fontId="6" fillId="0" borderId="10" xfId="2" applyFont="1" applyBorder="1" applyAlignment="1">
      <alignment horizontal="center" vertical="center" wrapText="1"/>
    </xf>
    <xf numFmtId="0" fontId="6" fillId="2" borderId="1" xfId="2" applyFont="1" applyFill="1" applyBorder="1" applyAlignment="1">
      <alignment horizontal="center" vertical="center"/>
    </xf>
    <xf numFmtId="0" fontId="6" fillId="2" borderId="2" xfId="2" applyFont="1" applyFill="1" applyBorder="1" applyAlignment="1">
      <alignment horizontal="center" vertical="center"/>
    </xf>
  </cellXfs>
  <cellStyles count="5">
    <cellStyle name="Currency" xfId="1" builtinId="4"/>
    <cellStyle name="Currency 2" xfId="4" xr:uid="{A5708A70-EF7F-4EF9-BF66-A1CBA777524F}"/>
    <cellStyle name="Normal" xfId="0" builtinId="0"/>
    <cellStyle name="Normal_ENGEST (2_01,URS)" xfId="2" xr:uid="{47860FD9-1D2F-45D6-A4C8-CFA27CB6811E}"/>
    <cellStyle name="Normal_ENGEST (2_01,URS) 2" xfId="3" xr:uid="{8484043A-8B9E-4F0A-AA41-BFCDFCCA2E98}"/>
  </cellStyles>
  <dxfs count="1">
    <dxf>
      <font>
        <b val="0"/>
        <i val="0"/>
        <color auto="1"/>
      </font>
      <fill>
        <patternFill>
          <bgColor theme="0" tint="-0.14996795556505021"/>
        </patternFill>
      </fill>
    </dxf>
  </dxfs>
  <tableStyles count="0" defaultTableStyle="TableStyleMedium9" defaultPivotStyle="PivotStyleLight16"/>
  <colors>
    <mruColors>
      <color rgb="FFF2FBE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144549</xdr:colOff>
      <xdr:row>1</xdr:row>
      <xdr:rowOff>125769</xdr:rowOff>
    </xdr:from>
    <xdr:to>
      <xdr:col>2</xdr:col>
      <xdr:colOff>812800</xdr:colOff>
      <xdr:row>5</xdr:row>
      <xdr:rowOff>12869</xdr:rowOff>
    </xdr:to>
    <xdr:pic>
      <xdr:nvPicPr>
        <xdr:cNvPr id="2" name="Picture 1" descr="Logo, company name&#10;&#10;AI-generated content may be incorrect.">
          <a:extLst>
            <a:ext uri="{FF2B5EF4-FFF2-40B4-BE49-F238E27FC236}">
              <a16:creationId xmlns:a16="http://schemas.microsoft.com/office/drawing/2014/main" id="{61AAB7F0-9A95-4E2C-8CE3-3B961C3BBD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873" y="293857"/>
          <a:ext cx="1329398" cy="127663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5E31F-93D2-4EAD-BAE1-A85035424941}">
  <dimension ref="B2:H33"/>
  <sheetViews>
    <sheetView showGridLines="0" tabSelected="1" zoomScale="70" zoomScaleNormal="70" zoomScalePageLayoutView="60" workbookViewId="0">
      <selection activeCell="G10" sqref="G10"/>
    </sheetView>
  </sheetViews>
  <sheetFormatPr defaultColWidth="8.85546875" defaultRowHeight="13.5" x14ac:dyDescent="0.25"/>
  <cols>
    <col min="1" max="1" width="3.5703125" style="1" customWidth="1"/>
    <col min="2" max="2" width="9.85546875" style="1" customWidth="1"/>
    <col min="3" max="3" width="25.140625" style="1" customWidth="1"/>
    <col min="4" max="4" width="51.28515625" style="1" customWidth="1"/>
    <col min="5" max="5" width="9.42578125" style="1" customWidth="1"/>
    <col min="6" max="6" width="13.42578125" style="1" customWidth="1"/>
    <col min="7" max="8" width="28.28515625" style="1" customWidth="1"/>
    <col min="9" max="16384" width="8.85546875" style="1"/>
  </cols>
  <sheetData>
    <row r="2" spans="2:8" ht="30.6" customHeight="1" x14ac:dyDescent="0.35">
      <c r="B2" s="11"/>
      <c r="C2" s="12"/>
      <c r="D2" s="38" t="s">
        <v>17</v>
      </c>
      <c r="E2" s="38"/>
      <c r="F2" s="38"/>
      <c r="G2" s="38"/>
      <c r="H2" s="13"/>
    </row>
    <row r="3" spans="2:8" ht="30.6" customHeight="1" x14ac:dyDescent="0.35">
      <c r="B3" s="14"/>
      <c r="C3" s="25"/>
      <c r="D3" s="39" t="s">
        <v>36</v>
      </c>
      <c r="E3" s="39"/>
      <c r="F3" s="39"/>
      <c r="G3" s="39"/>
      <c r="H3" s="26"/>
    </row>
    <row r="4" spans="2:8" ht="25.15" customHeight="1" x14ac:dyDescent="0.4">
      <c r="B4" s="14"/>
      <c r="D4" s="40" t="s">
        <v>10</v>
      </c>
      <c r="E4" s="40"/>
      <c r="F4" s="40"/>
      <c r="G4" s="40"/>
      <c r="H4" s="27"/>
    </row>
    <row r="5" spans="2:8" ht="25.15" customHeight="1" x14ac:dyDescent="0.4">
      <c r="B5" s="28"/>
      <c r="C5" s="29"/>
      <c r="D5" s="40" t="s">
        <v>16</v>
      </c>
      <c r="E5" s="40"/>
      <c r="F5" s="40"/>
      <c r="G5" s="40"/>
      <c r="H5" s="27"/>
    </row>
    <row r="6" spans="2:8" ht="19.5" customHeight="1" x14ac:dyDescent="0.25">
      <c r="B6" s="14"/>
      <c r="H6" s="15"/>
    </row>
    <row r="7" spans="2:8" ht="43.15" customHeight="1" x14ac:dyDescent="0.25">
      <c r="B7" s="41" t="s">
        <v>4</v>
      </c>
      <c r="C7" s="42"/>
      <c r="D7" s="42"/>
      <c r="E7" s="42"/>
      <c r="F7" s="42"/>
      <c r="G7" s="42"/>
      <c r="H7" s="43"/>
    </row>
    <row r="8" spans="2:8" ht="19.899999999999999" customHeight="1" x14ac:dyDescent="0.25">
      <c r="B8" s="16"/>
      <c r="C8" s="17"/>
      <c r="D8" s="17"/>
      <c r="E8" s="17"/>
      <c r="F8" s="17"/>
      <c r="G8" s="17"/>
      <c r="H8" s="18"/>
    </row>
    <row r="9" spans="2:8" ht="30" customHeight="1" x14ac:dyDescent="0.25">
      <c r="B9" s="2" t="s">
        <v>11</v>
      </c>
      <c r="C9" s="44" t="s">
        <v>12</v>
      </c>
      <c r="D9" s="45"/>
      <c r="E9" s="2" t="s">
        <v>18</v>
      </c>
      <c r="F9" s="30" t="s">
        <v>19</v>
      </c>
      <c r="G9" s="30" t="s">
        <v>35</v>
      </c>
      <c r="H9" s="2" t="s">
        <v>20</v>
      </c>
    </row>
    <row r="10" spans="2:8" ht="30" customHeight="1" x14ac:dyDescent="0.25">
      <c r="B10" s="3">
        <v>1</v>
      </c>
      <c r="C10" s="36" t="s">
        <v>13</v>
      </c>
      <c r="D10" s="36"/>
      <c r="E10" s="31">
        <v>1</v>
      </c>
      <c r="F10" s="31" t="s">
        <v>1</v>
      </c>
      <c r="G10" s="10">
        <v>0</v>
      </c>
      <c r="H10" s="10">
        <f>E10*G10</f>
        <v>0</v>
      </c>
    </row>
    <row r="11" spans="2:8" ht="30" customHeight="1" x14ac:dyDescent="0.25">
      <c r="B11" s="3">
        <v>2</v>
      </c>
      <c r="C11" s="36" t="s">
        <v>21</v>
      </c>
      <c r="D11" s="36"/>
      <c r="E11" s="4">
        <v>1</v>
      </c>
      <c r="F11" s="4" t="s">
        <v>1</v>
      </c>
      <c r="G11" s="10">
        <v>0</v>
      </c>
      <c r="H11" s="10">
        <f>E11*G11</f>
        <v>0</v>
      </c>
    </row>
    <row r="12" spans="2:8" ht="30" customHeight="1" x14ac:dyDescent="0.25">
      <c r="B12" s="3">
        <v>3</v>
      </c>
      <c r="C12" s="36" t="s">
        <v>22</v>
      </c>
      <c r="D12" s="36"/>
      <c r="E12" s="4">
        <v>1</v>
      </c>
      <c r="F12" s="4" t="s">
        <v>1</v>
      </c>
      <c r="G12" s="10">
        <v>0</v>
      </c>
      <c r="H12" s="10">
        <f t="shared" ref="H12:H27" si="0">E12*G12</f>
        <v>0</v>
      </c>
    </row>
    <row r="13" spans="2:8" ht="30" customHeight="1" x14ac:dyDescent="0.25">
      <c r="B13" s="3">
        <v>4</v>
      </c>
      <c r="C13" s="36" t="s">
        <v>21</v>
      </c>
      <c r="D13" s="36"/>
      <c r="E13" s="4">
        <v>1</v>
      </c>
      <c r="F13" s="4" t="s">
        <v>1</v>
      </c>
      <c r="G13" s="10">
        <v>0</v>
      </c>
      <c r="H13" s="10">
        <f t="shared" si="0"/>
        <v>0</v>
      </c>
    </row>
    <row r="14" spans="2:8" ht="30" customHeight="1" x14ac:dyDescent="0.25">
      <c r="B14" s="3">
        <v>5</v>
      </c>
      <c r="C14" s="36" t="s">
        <v>23</v>
      </c>
      <c r="D14" s="36"/>
      <c r="E14" s="4">
        <v>1</v>
      </c>
      <c r="F14" s="4" t="s">
        <v>1</v>
      </c>
      <c r="G14" s="10">
        <v>0</v>
      </c>
      <c r="H14" s="10">
        <f t="shared" si="0"/>
        <v>0</v>
      </c>
    </row>
    <row r="15" spans="2:8" ht="30" customHeight="1" x14ac:dyDescent="0.25">
      <c r="B15" s="3">
        <v>6</v>
      </c>
      <c r="C15" s="36" t="s">
        <v>24</v>
      </c>
      <c r="D15" s="36"/>
      <c r="E15" s="4">
        <v>1</v>
      </c>
      <c r="F15" s="4" t="s">
        <v>1</v>
      </c>
      <c r="G15" s="10">
        <v>0</v>
      </c>
      <c r="H15" s="10">
        <f t="shared" si="0"/>
        <v>0</v>
      </c>
    </row>
    <row r="16" spans="2:8" ht="30" customHeight="1" x14ac:dyDescent="0.25">
      <c r="B16" s="3">
        <v>7</v>
      </c>
      <c r="C16" s="36" t="s">
        <v>25</v>
      </c>
      <c r="D16" s="36"/>
      <c r="E16" s="32">
        <f>3425+75+375</f>
        <v>3875</v>
      </c>
      <c r="F16" s="4" t="s">
        <v>3</v>
      </c>
      <c r="G16" s="10">
        <v>0</v>
      </c>
      <c r="H16" s="10">
        <f t="shared" si="0"/>
        <v>0</v>
      </c>
    </row>
    <row r="17" spans="2:8" ht="30" customHeight="1" x14ac:dyDescent="0.25">
      <c r="B17" s="3">
        <v>8</v>
      </c>
      <c r="C17" s="36" t="s">
        <v>26</v>
      </c>
      <c r="D17" s="36"/>
      <c r="E17" s="4">
        <v>110</v>
      </c>
      <c r="F17" s="4" t="s">
        <v>3</v>
      </c>
      <c r="G17" s="10">
        <v>0</v>
      </c>
      <c r="H17" s="10">
        <f t="shared" si="0"/>
        <v>0</v>
      </c>
    </row>
    <row r="18" spans="2:8" ht="30" customHeight="1" x14ac:dyDescent="0.25">
      <c r="B18" s="3">
        <v>9</v>
      </c>
      <c r="C18" s="36" t="s">
        <v>27</v>
      </c>
      <c r="D18" s="36"/>
      <c r="E18" s="32">
        <v>1450</v>
      </c>
      <c r="F18" s="4" t="s">
        <v>3</v>
      </c>
      <c r="G18" s="10">
        <v>0</v>
      </c>
      <c r="H18" s="10">
        <f t="shared" si="0"/>
        <v>0</v>
      </c>
    </row>
    <row r="19" spans="2:8" ht="30" customHeight="1" x14ac:dyDescent="0.25">
      <c r="B19" s="3">
        <v>10</v>
      </c>
      <c r="C19" s="36" t="s">
        <v>28</v>
      </c>
      <c r="D19" s="36"/>
      <c r="E19" s="32">
        <f>330+410+350</f>
        <v>1090</v>
      </c>
      <c r="F19" s="4" t="s">
        <v>3</v>
      </c>
      <c r="G19" s="10">
        <v>0</v>
      </c>
      <c r="H19" s="10">
        <f t="shared" si="0"/>
        <v>0</v>
      </c>
    </row>
    <row r="20" spans="2:8" ht="30" customHeight="1" x14ac:dyDescent="0.25">
      <c r="B20" s="3">
        <v>11</v>
      </c>
      <c r="C20" s="36" t="s">
        <v>29</v>
      </c>
      <c r="D20" s="36"/>
      <c r="E20" s="4">
        <v>100</v>
      </c>
      <c r="F20" s="4" t="s">
        <v>3</v>
      </c>
      <c r="G20" s="10">
        <v>0</v>
      </c>
      <c r="H20" s="10">
        <f t="shared" si="0"/>
        <v>0</v>
      </c>
    </row>
    <row r="21" spans="2:8" ht="30" customHeight="1" x14ac:dyDescent="0.25">
      <c r="B21" s="3">
        <v>12</v>
      </c>
      <c r="C21" s="36" t="s">
        <v>30</v>
      </c>
      <c r="D21" s="36"/>
      <c r="E21" s="4">
        <f>75*4</f>
        <v>300</v>
      </c>
      <c r="F21" s="4" t="s">
        <v>3</v>
      </c>
      <c r="G21" s="10">
        <v>0</v>
      </c>
      <c r="H21" s="10">
        <f t="shared" si="0"/>
        <v>0</v>
      </c>
    </row>
    <row r="22" spans="2:8" ht="30" customHeight="1" x14ac:dyDescent="0.25">
      <c r="B22" s="3">
        <v>13</v>
      </c>
      <c r="C22" s="36" t="s">
        <v>31</v>
      </c>
      <c r="D22" s="36"/>
      <c r="E22" s="4">
        <v>200</v>
      </c>
      <c r="F22" s="4" t="s">
        <v>0</v>
      </c>
      <c r="G22" s="10">
        <v>0</v>
      </c>
      <c r="H22" s="10">
        <f t="shared" si="0"/>
        <v>0</v>
      </c>
    </row>
    <row r="23" spans="2:8" ht="30" customHeight="1" x14ac:dyDescent="0.25">
      <c r="B23" s="3">
        <v>15</v>
      </c>
      <c r="C23" s="36" t="s">
        <v>32</v>
      </c>
      <c r="D23" s="36"/>
      <c r="E23" s="4">
        <f>1*3</f>
        <v>3</v>
      </c>
      <c r="F23" s="4" t="s">
        <v>2</v>
      </c>
      <c r="G23" s="10">
        <v>0</v>
      </c>
      <c r="H23" s="10">
        <f t="shared" si="0"/>
        <v>0</v>
      </c>
    </row>
    <row r="24" spans="2:8" ht="30" customHeight="1" x14ac:dyDescent="0.25">
      <c r="B24" s="3">
        <v>16</v>
      </c>
      <c r="C24" s="36" t="s">
        <v>33</v>
      </c>
      <c r="D24" s="36"/>
      <c r="E24" s="4">
        <f>2+2+1+1</f>
        <v>6</v>
      </c>
      <c r="F24" s="4" t="s">
        <v>2</v>
      </c>
      <c r="G24" s="10">
        <v>0</v>
      </c>
      <c r="H24" s="10">
        <f t="shared" si="0"/>
        <v>0</v>
      </c>
    </row>
    <row r="25" spans="2:8" ht="30" customHeight="1" x14ac:dyDescent="0.25">
      <c r="B25" s="3">
        <v>17</v>
      </c>
      <c r="C25" s="36" t="s">
        <v>15</v>
      </c>
      <c r="D25" s="36"/>
      <c r="E25" s="4">
        <v>2</v>
      </c>
      <c r="F25" s="4" t="s">
        <v>2</v>
      </c>
      <c r="G25" s="10">
        <v>0</v>
      </c>
      <c r="H25" s="10">
        <f t="shared" si="0"/>
        <v>0</v>
      </c>
    </row>
    <row r="26" spans="2:8" ht="30" customHeight="1" x14ac:dyDescent="0.25">
      <c r="B26" s="3">
        <v>18</v>
      </c>
      <c r="C26" s="36" t="s">
        <v>34</v>
      </c>
      <c r="D26" s="36"/>
      <c r="E26" s="4">
        <v>6</v>
      </c>
      <c r="F26" s="4" t="s">
        <v>2</v>
      </c>
      <c r="G26" s="10">
        <v>0</v>
      </c>
      <c r="H26" s="10">
        <f t="shared" si="0"/>
        <v>0</v>
      </c>
    </row>
    <row r="27" spans="2:8" ht="30" customHeight="1" x14ac:dyDescent="0.25">
      <c r="B27" s="3">
        <v>19</v>
      </c>
      <c r="C27" s="36" t="s">
        <v>14</v>
      </c>
      <c r="D27" s="36"/>
      <c r="E27" s="4">
        <f>1*4</f>
        <v>4</v>
      </c>
      <c r="F27" s="4" t="s">
        <v>2</v>
      </c>
      <c r="G27" s="10">
        <v>0</v>
      </c>
      <c r="H27" s="10">
        <f t="shared" si="0"/>
        <v>0</v>
      </c>
    </row>
    <row r="28" spans="2:8" ht="40.15" customHeight="1" x14ac:dyDescent="0.25">
      <c r="B28" s="19"/>
      <c r="C28" s="5"/>
      <c r="D28" s="35" t="s">
        <v>5</v>
      </c>
      <c r="E28" s="35"/>
      <c r="F28" s="35"/>
      <c r="G28" s="35"/>
      <c r="H28" s="9">
        <f>SUM(H10:H27)</f>
        <v>0</v>
      </c>
    </row>
    <row r="29" spans="2:8" ht="40.15" customHeight="1" x14ac:dyDescent="0.25">
      <c r="B29" s="19"/>
      <c r="C29" s="5"/>
      <c r="D29" s="35" t="s">
        <v>6</v>
      </c>
      <c r="E29" s="35"/>
      <c r="F29" s="35"/>
      <c r="G29" s="35"/>
      <c r="H29" s="9">
        <f>H28*0.1</f>
        <v>0</v>
      </c>
    </row>
    <row r="30" spans="2:8" ht="40.15" customHeight="1" x14ac:dyDescent="0.25">
      <c r="B30" s="19"/>
      <c r="C30" s="5"/>
      <c r="D30" s="37" t="s">
        <v>7</v>
      </c>
      <c r="E30" s="37"/>
      <c r="F30" s="37"/>
      <c r="G30" s="37"/>
      <c r="H30" s="9">
        <f>H29+H28</f>
        <v>0</v>
      </c>
    </row>
    <row r="31" spans="2:8" ht="46.15" customHeight="1" x14ac:dyDescent="0.25">
      <c r="B31" s="20"/>
      <c r="C31" s="21"/>
      <c r="D31" s="21"/>
      <c r="E31" s="21"/>
      <c r="F31" s="22"/>
      <c r="G31" s="21"/>
      <c r="H31" s="23"/>
    </row>
    <row r="32" spans="2:8" ht="63" customHeight="1" x14ac:dyDescent="0.25">
      <c r="B32" s="24" t="s">
        <v>8</v>
      </c>
      <c r="C32" s="33" t="s">
        <v>9</v>
      </c>
      <c r="D32" s="33"/>
      <c r="E32" s="33"/>
      <c r="F32" s="33"/>
      <c r="G32" s="33"/>
      <c r="H32" s="34"/>
    </row>
    <row r="33" spans="2:8" ht="15" customHeight="1" x14ac:dyDescent="0.25">
      <c r="B33" s="5"/>
      <c r="C33" s="6"/>
      <c r="D33" s="5"/>
      <c r="E33" s="7"/>
      <c r="F33" s="8"/>
      <c r="G33" s="5"/>
      <c r="H33" s="5"/>
    </row>
  </sheetData>
  <sheetProtection algorithmName="SHA-512" hashValue="Mc6ebn7PptvARHCrI7iI5lGk3ObxQcygO/fZa4K/zNAvZGXgA7/ycqW5UvQCWR6M/xkk2FzljGra2n5gSf1oGQ==" saltValue="SI9TJeLl9X8sm2yaMI2b+g==" spinCount="100000" sheet="1" selectLockedCells="1"/>
  <mergeCells count="28">
    <mergeCell ref="C9:D9"/>
    <mergeCell ref="C27:D27"/>
    <mergeCell ref="C25:D25"/>
    <mergeCell ref="C26:D26"/>
    <mergeCell ref="C24:D24"/>
    <mergeCell ref="C23:D23"/>
    <mergeCell ref="C18:D18"/>
    <mergeCell ref="C22:D22"/>
    <mergeCell ref="C20:D20"/>
    <mergeCell ref="C19:D19"/>
    <mergeCell ref="C16:D16"/>
    <mergeCell ref="C15:D15"/>
    <mergeCell ref="C21:D21"/>
    <mergeCell ref="C17:D17"/>
    <mergeCell ref="C10:D10"/>
    <mergeCell ref="D2:G2"/>
    <mergeCell ref="D3:G3"/>
    <mergeCell ref="D4:G4"/>
    <mergeCell ref="D5:G5"/>
    <mergeCell ref="B7:H7"/>
    <mergeCell ref="C32:H32"/>
    <mergeCell ref="D28:G28"/>
    <mergeCell ref="D29:G29"/>
    <mergeCell ref="C11:D11"/>
    <mergeCell ref="C12:D12"/>
    <mergeCell ref="C13:D13"/>
    <mergeCell ref="C14:D14"/>
    <mergeCell ref="D30:G30"/>
  </mergeCells>
  <conditionalFormatting sqref="B10:C27 E10:H27 H12:H30">
    <cfRule type="expression" dxfId="0" priority="1">
      <formula>$F10=0</formula>
    </cfRule>
  </conditionalFormatting>
  <pageMargins left="0.7" right="0.7" top="0.75" bottom="0.75" header="0.3" footer="0.3"/>
  <pageSetup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24F4565C6A774F96204F96BE5203F0" ma:contentTypeVersion="5" ma:contentTypeDescription="Create a new document." ma:contentTypeScope="" ma:versionID="f46bb2ac37a7a5eebd6bacf7fbda415a">
  <xsd:schema xmlns:xsd="http://www.w3.org/2001/XMLSchema" xmlns:xs="http://www.w3.org/2001/XMLSchema" xmlns:p="http://schemas.microsoft.com/office/2006/metadata/properties" xmlns:ns2="b6cfc6c6-93f2-4c5f-9b9c-05ce3ae894ee" xmlns:ns3="654f3997-2dc1-457d-aaee-372b3f20d945" xmlns:ns4="64c9986e-c5ee-464c-8a9d-d69e4649efff" xmlns:ns5="6690857b-74d7-4b80-9048-7945802ecd86" targetNamespace="http://schemas.microsoft.com/office/2006/metadata/properties" ma:root="true" ma:fieldsID="b7219d399ad3dcab1cded7f7d2edbaff" ns2:_="" ns3:_="" ns4:_="" ns5:_="">
    <xsd:import namespace="b6cfc6c6-93f2-4c5f-9b9c-05ce3ae894ee"/>
    <xsd:import namespace="654f3997-2dc1-457d-aaee-372b3f20d945"/>
    <xsd:import namespace="64c9986e-c5ee-464c-8a9d-d69e4649efff"/>
    <xsd:import namespace="6690857b-74d7-4b80-9048-7945802ecd8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MediaServiceLocation" minOccurs="0"/>
                <xsd:element ref="ns2:MediaServiceObjectDetectorVersions" minOccurs="0"/>
                <xsd:element ref="ns4:lcf76f155ced4ddcb4097134ff3c332f" minOccurs="0"/>
                <xsd:element ref="ns5:TaxCatchAll"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cfc6c6-93f2-4c5f-9b9c-05ce3ae894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4f3997-2dc1-457d-aaee-372b3f20d94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c9986e-c5ee-464c-8a9d-d69e4649efff" elementFormDefault="qualified">
    <xsd:import namespace="http://schemas.microsoft.com/office/2006/documentManagement/types"/>
    <xsd:import namespace="http://schemas.microsoft.com/office/infopath/2007/PartnerControls"/>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5a39bd6-edf5-4957-ab93-9a9c0d895f04"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90857b-74d7-4b80-9048-7945802ecd86"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020959e9-b945-47f0-818e-364c83f3bb6d}" ma:internalName="TaxCatchAll" ma:showField="CatchAllData" ma:web="6690857b-74d7-4b80-9048-7945802ecd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690857b-74d7-4b80-9048-7945802ecd86" xsi:nil="true"/>
    <lcf76f155ced4ddcb4097134ff3c332f xmlns="64c9986e-c5ee-464c-8a9d-d69e4649ef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0EE8F9-4643-4B93-A55E-447CCD1CBF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cfc6c6-93f2-4c5f-9b9c-05ce3ae894ee"/>
    <ds:schemaRef ds:uri="654f3997-2dc1-457d-aaee-372b3f20d945"/>
    <ds:schemaRef ds:uri="64c9986e-c5ee-464c-8a9d-d69e4649efff"/>
    <ds:schemaRef ds:uri="6690857b-74d7-4b80-9048-7945802ecd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EF0A55-E6E2-4FAC-98A9-F228EEF607A8}">
  <ds:schemaRefs>
    <ds:schemaRef ds:uri="64c9986e-c5ee-464c-8a9d-d69e4649efff"/>
    <ds:schemaRef ds:uri="http://schemas.microsoft.com/office/2006/metadata/properties"/>
    <ds:schemaRef ds:uri="http://schemas.microsoft.com/office/2006/documentManagement/types"/>
    <ds:schemaRef ds:uri="http://purl.org/dc/elements/1.1/"/>
    <ds:schemaRef ds:uri="b6cfc6c6-93f2-4c5f-9b9c-05ce3ae894ee"/>
    <ds:schemaRef ds:uri="http://schemas.microsoft.com/office/infopath/2007/PartnerControls"/>
    <ds:schemaRef ds:uri="http://www.w3.org/XML/1998/namespace"/>
    <ds:schemaRef ds:uri="654f3997-2dc1-457d-aaee-372b3f20d945"/>
    <ds:schemaRef ds:uri="http://schemas.openxmlformats.org/package/2006/metadata/core-properties"/>
    <ds:schemaRef ds:uri="6690857b-74d7-4b80-9048-7945802ecd86"/>
    <ds:schemaRef ds:uri="http://purl.org/dc/dcmitype/"/>
    <ds:schemaRef ds:uri="http://purl.org/dc/terms/"/>
  </ds:schemaRefs>
</ds:datastoreItem>
</file>

<file path=customXml/itemProps3.xml><?xml version="1.0" encoding="utf-8"?>
<ds:datastoreItem xmlns:ds="http://schemas.openxmlformats.org/officeDocument/2006/customXml" ds:itemID="{FDA24D6E-5380-4A8B-8829-94CB2692FB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 Form</vt:lpstr>
      <vt:lpstr>'Bid Form'!Print_Area</vt:lpstr>
    </vt:vector>
  </TitlesOfParts>
  <Manager/>
  <Company>Ramey Kemp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dc:creator>
  <cp:keywords/>
  <dc:description/>
  <cp:lastModifiedBy>Tim Heule</cp:lastModifiedBy>
  <cp:revision/>
  <cp:lastPrinted>2025-12-05T16:55:45Z</cp:lastPrinted>
  <dcterms:created xsi:type="dcterms:W3CDTF">2005-06-23T18:03:00Z</dcterms:created>
  <dcterms:modified xsi:type="dcterms:W3CDTF">2026-02-20T14:13:43Z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0x010100DC24F4565C6A774F96204F96BE5203F0</vt:lpwstr>
  </property>
  <property fmtid="{D5CDD505-2E9C-101B-9397-08002B2CF9AE}" pid="3" name="MediaServiceImageTags">
    <vt:lpwstr/>
  </property>
  <property fmtid="{D5CDD505-2E9C-101B-9397-08002B2CF9AE}" pid="4" name="Order">
    <vt:r8>1437500</vt:r8>
  </property>
</Properties>
</file>