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L:\Finance\PROCUREMENT\FY26\26-073R Bus Stop Improvement Falconbridge and Huntingridge\2 - Solicitation\01 - Bid Docs\"/>
    </mc:Choice>
  </mc:AlternateContent>
  <xr:revisionPtr revIDLastSave="0" documentId="13_ncr:1_{B9A84778-B0E2-48A3-8F11-2C01EC00ABAC}" xr6:coauthVersionLast="47" xr6:coauthVersionMax="47" xr10:uidLastSave="{00000000-0000-0000-0000-000000000000}"/>
  <bookViews>
    <workbookView xWindow="-120" yWindow="-120" windowWidth="29040" windowHeight="15720" xr2:uid="{00000000-000D-0000-FFFF-FFFF00000000}"/>
  </bookViews>
  <sheets>
    <sheet name="Bid Form" sheetId="11" r:id="rId1"/>
  </sheets>
  <definedNames>
    <definedName name="_xlnm.Print_Area" localSheetId="0">'Bid Form'!$B$2:$H$60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1" l="1"/>
  <c r="H23" i="11"/>
  <c r="H41" i="11"/>
  <c r="H40" i="11"/>
  <c r="H39" i="11"/>
  <c r="H38" i="11"/>
  <c r="H37" i="11"/>
  <c r="H36" i="11"/>
  <c r="H35" i="11"/>
  <c r="H48" i="11"/>
  <c r="H47" i="11"/>
  <c r="H46" i="11"/>
  <c r="H45" i="11"/>
  <c r="H44" i="11"/>
  <c r="H43" i="11"/>
  <c r="H42" i="11"/>
  <c r="H55" i="11"/>
  <c r="H54" i="11"/>
  <c r="H53" i="11"/>
  <c r="H52" i="11"/>
  <c r="H51" i="11"/>
  <c r="H50" i="11"/>
  <c r="H49" i="11"/>
  <c r="H34" i="11"/>
  <c r="H33" i="11"/>
  <c r="H32" i="11"/>
  <c r="H31" i="11"/>
  <c r="H30" i="11"/>
  <c r="H29" i="11"/>
  <c r="H28" i="11"/>
  <c r="H10" i="11"/>
  <c r="H25" i="11"/>
  <c r="H24" i="11"/>
  <c r="H21" i="11"/>
  <c r="H19" i="11"/>
  <c r="H17" i="11"/>
  <c r="H16" i="11"/>
  <c r="H27" i="11"/>
  <c r="H26" i="11"/>
  <c r="H22" i="11"/>
  <c r="H20" i="11"/>
  <c r="H18" i="11"/>
  <c r="H15" i="11"/>
  <c r="H14" i="11"/>
  <c r="H13" i="11"/>
  <c r="H11" i="11"/>
  <c r="H56" i="11" l="1"/>
  <c r="H57" i="11" s="1"/>
  <c r="H58" i="11" s="1"/>
</calcChain>
</file>

<file path=xl/sharedStrings.xml><?xml version="1.0" encoding="utf-8"?>
<sst xmlns="http://schemas.openxmlformats.org/spreadsheetml/2006/main" count="108" uniqueCount="69">
  <si>
    <t>LF</t>
  </si>
  <si>
    <t>LS</t>
  </si>
  <si>
    <t>EA</t>
  </si>
  <si>
    <t>Addition of bus stop and site amenities to bus stop locations with improvements consisting of grading, concrete pads and sidewalks, installing amenities, signal improvements, drainage improvements, full depth asphalt and other related items.</t>
  </si>
  <si>
    <t>BASE BID SUBTOTAL</t>
  </si>
  <si>
    <t>10% CONTINGENCY OF BASE BID SUBTOTAL</t>
  </si>
  <si>
    <t>BASE BID TOTAL
(=BASE BID SUBTOTAL + 10% CONTINGENCY)</t>
  </si>
  <si>
    <t>NOTE:</t>
  </si>
  <si>
    <t>ALL UNIT PRCIES, EXTENSIONS, AND TOTAL BID AMOUNTS ARE MANDATORY. OMISSION OF ANY PRICES, EXTENSIONS, OR TOTAL BID AMOUNTS SHALL RESULT IN THE REJECTION OF THE BID. UNIT PRICES FOR ADD ALTERNATE ITEMS SHALL BE THE SAME AS THOSE LISTED ON THE BASE BID, EXCEPT FOR ITEMS TO PAID BY LUMP SUM. THE UNIT PRICES FOR THE ITEMS IN THE CONTRACT ARE FOR FURNISHING, INSTALLING, COMPLETING, HAVING IN PLACE, AND BEING ACCEPTED.</t>
  </si>
  <si>
    <t>ATTACHMENT B - BID FORM</t>
  </si>
  <si>
    <t>Item No.</t>
  </si>
  <si>
    <t>Item Description</t>
  </si>
  <si>
    <t>INSTALL BUS STOP SECURITY LIGHTING SYSTEM</t>
  </si>
  <si>
    <t>ADJUST UTILITY BOX/VAULT</t>
  </si>
  <si>
    <t>QT</t>
  </si>
  <si>
    <t>UOM</t>
  </si>
  <si>
    <t>Extended Amount</t>
  </si>
  <si>
    <t>6" SHELTER PAD</t>
  </si>
  <si>
    <t>Unit Price</t>
  </si>
  <si>
    <t>EROSION CONTROL</t>
  </si>
  <si>
    <t>MOBILIZATION/TRAVEL TIME</t>
  </si>
  <si>
    <t>4" CONCRETE SIDEWALK</t>
  </si>
  <si>
    <t>6" CONCRETE SIDEWALK</t>
  </si>
  <si>
    <t>INSTALL SHELTER &amp; AMENITIES</t>
  </si>
  <si>
    <t>PEDESTRIAN SAFETY RAIL</t>
  </si>
  <si>
    <t xml:space="preserve">Bus Stop Improvements Falconbridge and Huntingridge </t>
  </si>
  <si>
    <t>CONSTRUCTION SURVEYING</t>
  </si>
  <si>
    <t>EARTHWORK/FINE GRADING/CLEARING AND GRUBBING</t>
  </si>
  <si>
    <t>TEMPORARY TRAFFIC CONTROL</t>
  </si>
  <si>
    <t>PAVEMENT MARKINGS</t>
  </si>
  <si>
    <t>GRASS SOD/MULCH</t>
  </si>
  <si>
    <t>MILLING ASPHALT PAVEMENT, 1.5" DEPTH</t>
  </si>
  <si>
    <t>S9.5C SURFACE COURSE</t>
  </si>
  <si>
    <t>I19.0C INTERMEDIATE COURSE</t>
  </si>
  <si>
    <t>B25.0C BASE COURSE</t>
  </si>
  <si>
    <t>ASPHALT BINDER PLANT MIX</t>
  </si>
  <si>
    <t>5" MONOLITHIC CONCRETE ISLAND</t>
  </si>
  <si>
    <t>CONCRETE TRANSITIONAL SECTION FOR DROP INLET</t>
  </si>
  <si>
    <t>2'-6" CURB &amp; GUTTER</t>
  </si>
  <si>
    <t>SURFACE MOUNTED CONCRETE CURB</t>
  </si>
  <si>
    <t>CURB RAMP</t>
  </si>
  <si>
    <t>SIGNING</t>
  </si>
  <si>
    <t>ADJUST WATER METER/VALVE</t>
  </si>
  <si>
    <t>RELOCATE SIGNAL BOX</t>
  </si>
  <si>
    <t>PIPE REMOVAL</t>
  </si>
  <si>
    <t>PIPE COLLARS</t>
  </si>
  <si>
    <t>15" RCP CLASS III</t>
  </si>
  <si>
    <t>15" RCP CLASS IV</t>
  </si>
  <si>
    <t>18" RCP CLASS III</t>
  </si>
  <si>
    <t>24" RCP CLASS III</t>
  </si>
  <si>
    <t>30" RCP CLASS III</t>
  </si>
  <si>
    <t>FLARED END SECTION</t>
  </si>
  <si>
    <t>NCDOT CATCH BASIN FRAME &amp; GRATE 840.03</t>
  </si>
  <si>
    <t>NCDOT DROP INLET FRAME &amp; GRATE 840.16</t>
  </si>
  <si>
    <t>NCDOT FRAME W/ 2 GRATES 840.29</t>
  </si>
  <si>
    <t>NCDOT MANHOLE FRAME AND COVER 840.54</t>
  </si>
  <si>
    <t>MASONRY DRAINAGE STRUCTURES</t>
  </si>
  <si>
    <t>MASONRY DRAINAGE STRUCTURES (OVER 5-FT)</t>
  </si>
  <si>
    <t>CONVERT EXISTING TBDI TO TBJB W/ MANHOLE</t>
  </si>
  <si>
    <t>ADJUST DROP INLET</t>
  </si>
  <si>
    <t>RIP RAP CLASS B</t>
  </si>
  <si>
    <t>GEOTEXTILE FABRIC</t>
  </si>
  <si>
    <t>TRAFFIC SIGNAL MODIFICATION</t>
  </si>
  <si>
    <t>CY</t>
  </si>
  <si>
    <t>AC</t>
  </si>
  <si>
    <t>SY</t>
  </si>
  <si>
    <t>TON</t>
  </si>
  <si>
    <t>PROJECT COST PROPOSAL</t>
  </si>
  <si>
    <t>Invitation For Bid (IFB) No. 1012-26-073R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</si>
</sst>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4" x14ac:knownFonts="1">
    <font>
      <sz val="10"/>
      <name val="Arial"/>
    </font>
    <font>
      <sz val="10"/>
      <name val="Arial"/>
      <family val="2"/>
    </font>
    <font>
      <sz val="10"/>
      <name val="Arial"/>
      <family val="2"/>
    </font>
    <font>
      <sz val="11"/>
      <name val="Aptos Display"/>
      <family val="2"/>
    </font>
    <font>
      <b/>
      <sz val="18"/>
      <name val="Aptos Display"/>
      <family val="2"/>
    </font>
    <font>
      <sz val="10"/>
      <name val="Aptos Display"/>
      <family val="2"/>
    </font>
    <font>
      <b/>
      <sz val="12"/>
      <name val="Aptos Display"/>
      <family val="2"/>
    </font>
    <font>
      <sz val="12"/>
      <name val="Aptos Display"/>
      <family val="2"/>
    </font>
    <font>
      <b/>
      <u/>
      <sz val="11"/>
      <name val="Aptos Display"/>
      <family val="2"/>
    </font>
    <font>
      <b/>
      <sz val="14"/>
      <name val="Aptos Display"/>
      <family val="2"/>
    </font>
    <font>
      <b/>
      <sz val="14"/>
      <name val="Aptos"/>
      <family val="2"/>
    </font>
    <font>
      <sz val="14"/>
      <color rgb="FF0000FF"/>
      <name val="Aptos SemiBold"/>
      <family val="2"/>
    </font>
    <font>
      <b/>
      <sz val="16"/>
      <name val="Aptos"/>
      <family val="2"/>
    </font>
    <font>
      <sz val="10"/>
      <name val="Arial"/>
    </font>
  </fonts>
  <fills count="5">
    <fill>
      <patternFill patternType="none"/>
    </fill>
    <fill>
      <patternFill patternType="gray125"/>
    </fill>
    <fill>
      <patternFill patternType="solid">
        <fgColor theme="0" tint="-0.14999847407452621"/>
        <bgColor indexed="9"/>
      </patternFill>
    </fill>
    <fill>
      <patternFill patternType="solid">
        <fgColor theme="0"/>
        <bgColor indexed="64"/>
      </patternFill>
    </fill>
    <fill>
      <patternFill patternType="solid">
        <fgColor rgb="FFF2FBE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44" fontId="2" fillId="0" borderId="0" applyFont="0" applyFill="0" applyBorder="0" applyAlignment="0" applyProtection="0"/>
    <xf numFmtId="0" fontId="1" fillId="0" borderId="0">
      <alignment vertical="top"/>
    </xf>
    <xf numFmtId="0" fontId="1" fillId="0" borderId="0">
      <alignment vertical="top"/>
    </xf>
    <xf numFmtId="44"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cellStyleXfs>
  <cellXfs count="55">
    <xf numFmtId="0" fontId="0" fillId="0" borderId="0" xfId="0"/>
    <xf numFmtId="0" fontId="5" fillId="0" borderId="0" xfId="0" applyFont="1"/>
    <xf numFmtId="0" fontId="6" fillId="2" borderId="1" xfId="2" applyFont="1" applyFill="1" applyBorder="1" applyAlignment="1">
      <alignment horizontal="center" vertical="center"/>
    </xf>
    <xf numFmtId="0" fontId="7" fillId="0" borderId="1" xfId="2" applyFont="1" applyBorder="1" applyAlignment="1">
      <alignment horizontal="center" vertical="center"/>
    </xf>
    <xf numFmtId="0" fontId="7" fillId="0" borderId="0" xfId="2" applyFont="1" applyAlignment="1"/>
    <xf numFmtId="0" fontId="7" fillId="0" borderId="0" xfId="2" applyFont="1" applyAlignment="1">
      <alignment horizontal="center"/>
    </xf>
    <xf numFmtId="0" fontId="7" fillId="0" borderId="0" xfId="2" applyFont="1" applyAlignment="1">
      <alignment horizontal="left"/>
    </xf>
    <xf numFmtId="0" fontId="7" fillId="0" borderId="0" xfId="2" applyFont="1" applyAlignment="1">
      <alignment horizontal="right"/>
    </xf>
    <xf numFmtId="164" fontId="11" fillId="3" borderId="1" xfId="0" applyNumberFormat="1" applyFont="1" applyFill="1" applyBorder="1" applyAlignment="1">
      <alignment vertical="center"/>
    </xf>
    <xf numFmtId="44" fontId="7" fillId="4" borderId="1" xfId="1" applyFont="1" applyFill="1" applyBorder="1" applyAlignment="1" applyProtection="1">
      <alignment horizontal="center" vertical="center"/>
      <protection locked="0"/>
    </xf>
    <xf numFmtId="0" fontId="5" fillId="0" borderId="6" xfId="0" applyFont="1" applyBorder="1"/>
    <xf numFmtId="0" fontId="9" fillId="0" borderId="7" xfId="2" applyFont="1" applyBorder="1" applyAlignment="1">
      <alignment vertical="center"/>
    </xf>
    <xf numFmtId="0" fontId="9" fillId="0" borderId="8" xfId="2" applyFont="1" applyBorder="1" applyAlignment="1">
      <alignment vertical="center"/>
    </xf>
    <xf numFmtId="0" fontId="5" fillId="0" borderId="9" xfId="0" applyFont="1" applyBorder="1"/>
    <xf numFmtId="0" fontId="5" fillId="0" borderId="10" xfId="0" applyFont="1" applyBorder="1"/>
    <xf numFmtId="0" fontId="6" fillId="0" borderId="9" xfId="2" applyFont="1" applyBorder="1" applyAlignment="1">
      <alignment horizontal="center" vertical="center" wrapText="1"/>
    </xf>
    <xf numFmtId="0" fontId="6" fillId="0" borderId="0" xfId="2" applyFont="1" applyAlignment="1">
      <alignment horizontal="center" vertical="center" wrapText="1"/>
    </xf>
    <xf numFmtId="0" fontId="6" fillId="0" borderId="10" xfId="2" applyFont="1" applyBorder="1" applyAlignment="1">
      <alignment horizontal="center" vertical="center" wrapText="1"/>
    </xf>
    <xf numFmtId="0" fontId="7" fillId="0" borderId="9" xfId="2" applyFont="1" applyBorder="1" applyAlignment="1"/>
    <xf numFmtId="0" fontId="3" fillId="0" borderId="9"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center" wrapText="1"/>
    </xf>
    <xf numFmtId="0" fontId="3" fillId="0" borderId="10" xfId="0" applyFont="1" applyBorder="1" applyAlignment="1">
      <alignment horizontal="left" wrapText="1"/>
    </xf>
    <xf numFmtId="0" fontId="8" fillId="0" borderId="11" xfId="3" applyFont="1" applyBorder="1" applyAlignment="1">
      <alignment horizontal="center" vertical="top"/>
    </xf>
    <xf numFmtId="0" fontId="9" fillId="0" borderId="0" xfId="2" applyFont="1" applyAlignment="1">
      <alignment vertical="center"/>
    </xf>
    <xf numFmtId="0" fontId="9" fillId="0" borderId="10" xfId="2" applyFont="1" applyBorder="1" applyAlignment="1">
      <alignment vertical="center"/>
    </xf>
    <xf numFmtId="0" fontId="4" fillId="0" borderId="10" xfId="0" applyFont="1" applyBorder="1"/>
    <xf numFmtId="0" fontId="4" fillId="0" borderId="9" xfId="0" applyFont="1" applyBorder="1"/>
    <xf numFmtId="0" fontId="4" fillId="0" borderId="0" xfId="0" applyFont="1"/>
    <xf numFmtId="0" fontId="7" fillId="0" borderId="12" xfId="2" applyFont="1" applyBorder="1" applyAlignment="1">
      <alignment horizontal="center" vertical="center"/>
    </xf>
    <xf numFmtId="44" fontId="7" fillId="4" borderId="12" xfId="1" applyFont="1" applyFill="1" applyBorder="1" applyAlignment="1" applyProtection="1">
      <alignment horizontal="center" vertical="center"/>
      <protection locked="0"/>
    </xf>
    <xf numFmtId="0" fontId="7" fillId="0" borderId="3" xfId="0" applyFont="1" applyBorder="1" applyAlignment="1">
      <alignment vertical="center"/>
    </xf>
    <xf numFmtId="0" fontId="7" fillId="0" borderId="5" xfId="0" applyFont="1" applyBorder="1" applyAlignment="1">
      <alignment vertical="center"/>
    </xf>
    <xf numFmtId="1" fontId="5" fillId="0" borderId="0" xfId="0" applyNumberFormat="1" applyFont="1"/>
    <xf numFmtId="0" fontId="5" fillId="0" borderId="1" xfId="0" applyFont="1" applyBorder="1"/>
    <xf numFmtId="0" fontId="7" fillId="0" borderId="1" xfId="0" applyFont="1" applyBorder="1" applyAlignment="1">
      <alignment vertical="center"/>
    </xf>
    <xf numFmtId="0" fontId="5" fillId="0" borderId="2" xfId="0" applyFont="1" applyBorder="1"/>
    <xf numFmtId="0" fontId="5" fillId="0" borderId="11" xfId="0" applyFont="1" applyBorder="1"/>
    <xf numFmtId="165" fontId="5" fillId="0" borderId="1" xfId="5" applyNumberFormat="1" applyFont="1" applyBorder="1" applyAlignment="1">
      <alignment horizontal="center"/>
    </xf>
    <xf numFmtId="0" fontId="5" fillId="0" borderId="1" xfId="0" applyFont="1" applyBorder="1" applyAlignment="1">
      <alignment horizontal="center"/>
    </xf>
    <xf numFmtId="43" fontId="5" fillId="0" borderId="1" xfId="5" applyFont="1" applyBorder="1" applyAlignment="1">
      <alignment horizontal="center"/>
    </xf>
    <xf numFmtId="0" fontId="3" fillId="0" borderId="4" xfId="3" applyFont="1" applyBorder="1" applyAlignment="1">
      <alignment horizontal="justify" vertical="top" wrapText="1"/>
    </xf>
    <xf numFmtId="0" fontId="3" fillId="0" borderId="5" xfId="3" applyFont="1" applyBorder="1" applyAlignment="1">
      <alignment horizontal="justify" vertical="top" wrapText="1"/>
    </xf>
    <xf numFmtId="0" fontId="6" fillId="0" borderId="11" xfId="2" applyFont="1" applyBorder="1" applyAlignment="1">
      <alignment horizontal="right" vertical="center"/>
    </xf>
    <xf numFmtId="0" fontId="6" fillId="0" borderId="13" xfId="2" applyFont="1" applyBorder="1" applyAlignment="1">
      <alignment horizontal="right" vertical="center"/>
    </xf>
    <xf numFmtId="0" fontId="6" fillId="0" borderId="3" xfId="2" applyFont="1" applyBorder="1" applyAlignment="1">
      <alignment horizontal="right" vertical="center"/>
    </xf>
    <xf numFmtId="0" fontId="6" fillId="0" borderId="1" xfId="2" applyFont="1" applyBorder="1" applyAlignment="1">
      <alignment horizontal="right" vertical="center"/>
    </xf>
    <xf numFmtId="0" fontId="6" fillId="0" borderId="1" xfId="2" applyFont="1" applyBorder="1" applyAlignment="1">
      <alignment horizontal="right" vertical="center" wrapText="1"/>
    </xf>
    <xf numFmtId="0" fontId="12" fillId="0" borderId="7" xfId="2" applyFont="1" applyBorder="1" applyAlignment="1">
      <alignment horizontal="center"/>
    </xf>
    <xf numFmtId="0" fontId="12" fillId="0" borderId="0" xfId="2" applyFont="1" applyAlignment="1">
      <alignment horizontal="center"/>
    </xf>
    <xf numFmtId="0" fontId="10" fillId="0" borderId="0" xfId="0" applyFont="1" applyAlignment="1">
      <alignment horizontal="center"/>
    </xf>
    <xf numFmtId="0" fontId="6" fillId="0" borderId="9" xfId="2" applyFont="1" applyBorder="1" applyAlignment="1">
      <alignment horizontal="center" vertical="center" wrapText="1"/>
    </xf>
    <xf numFmtId="0" fontId="6" fillId="0" borderId="0" xfId="2" applyFont="1" applyAlignment="1">
      <alignment horizontal="center" vertical="center" wrapText="1"/>
    </xf>
    <xf numFmtId="0" fontId="6" fillId="0" borderId="10" xfId="2" applyFont="1" applyBorder="1" applyAlignment="1">
      <alignment horizontal="center" vertical="center" wrapText="1"/>
    </xf>
    <xf numFmtId="0" fontId="6" fillId="2" borderId="1" xfId="2" applyFont="1" applyFill="1" applyBorder="1" applyAlignment="1">
      <alignment horizontal="center" vertical="center"/>
    </xf>
  </cellXfs>
  <cellStyles count="7">
    <cellStyle name="Comma" xfId="5" builtinId="3"/>
    <cellStyle name="Comma 2" xfId="6" xr:uid="{3241BFB6-B69B-4317-A080-E49CF7895524}"/>
    <cellStyle name="Currency" xfId="1" builtinId="4"/>
    <cellStyle name="Currency 2" xfId="4" xr:uid="{A5708A70-EF7F-4EF9-BF66-A1CBA777524F}"/>
    <cellStyle name="Normal" xfId="0" builtinId="0"/>
    <cellStyle name="Normal_ENGEST (2_01,URS)" xfId="2" xr:uid="{47860FD9-1D2F-45D6-A4C8-CFA27CB6811E}"/>
    <cellStyle name="Normal_ENGEST (2_01,URS) 2" xfId="3" xr:uid="{8484043A-8B9E-4F0A-AA41-BFCDFCCA2E98}"/>
  </cellStyles>
  <dxfs count="1">
    <dxf>
      <font>
        <b val="0"/>
        <i val="0"/>
        <color auto="1"/>
      </font>
      <fill>
        <patternFill>
          <bgColor theme="0" tint="-0.14996795556505021"/>
        </patternFill>
      </fill>
    </dxf>
  </dxfs>
  <tableStyles count="0" defaultTableStyle="TableStyleMedium9" defaultPivotStyle="PivotStyleLight16"/>
  <colors>
    <mruColors>
      <color rgb="FFF2FBE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144549</xdr:colOff>
      <xdr:row>1</xdr:row>
      <xdr:rowOff>125769</xdr:rowOff>
    </xdr:from>
    <xdr:to>
      <xdr:col>2</xdr:col>
      <xdr:colOff>816610</xdr:colOff>
      <xdr:row>5</xdr:row>
      <xdr:rowOff>16679</xdr:rowOff>
    </xdr:to>
    <xdr:pic>
      <xdr:nvPicPr>
        <xdr:cNvPr id="2" name="Picture 1" descr="Logo, company name&#10;&#10;AI-generated content may be incorrect.">
          <a:extLst>
            <a:ext uri="{FF2B5EF4-FFF2-40B4-BE49-F238E27FC236}">
              <a16:creationId xmlns:a16="http://schemas.microsoft.com/office/drawing/2014/main" id="{61AAB7F0-9A95-4E2C-8CE3-3B961C3BBD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478" y="302662"/>
          <a:ext cx="1321393" cy="1275028"/>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E31F-93D2-4EAD-BAE1-A85035424941}">
  <dimension ref="B2:O61"/>
  <sheetViews>
    <sheetView showGridLines="0" tabSelected="1" topLeftCell="A38" zoomScale="70" zoomScaleNormal="70" zoomScalePageLayoutView="60" workbookViewId="0">
      <selection activeCell="H54" sqref="H54"/>
    </sheetView>
  </sheetViews>
  <sheetFormatPr defaultColWidth="8.85546875" defaultRowHeight="13.5" x14ac:dyDescent="0.25"/>
  <cols>
    <col min="1" max="1" width="3.5703125" style="1" customWidth="1"/>
    <col min="2" max="2" width="9.85546875" style="1" customWidth="1"/>
    <col min="3" max="3" width="25.140625" style="1" customWidth="1"/>
    <col min="4" max="4" width="30.85546875" style="1" customWidth="1"/>
    <col min="5" max="5" width="9.42578125" style="1" customWidth="1"/>
    <col min="6" max="6" width="13.42578125" style="1" customWidth="1"/>
    <col min="7" max="7" width="28.28515625" style="1" customWidth="1"/>
    <col min="8" max="8" width="30.7109375" style="1" customWidth="1"/>
    <col min="9" max="12" width="8.85546875" style="1"/>
    <col min="13" max="13" width="55.85546875" style="1" bestFit="1" customWidth="1"/>
    <col min="14" max="14" width="8.85546875" style="1" customWidth="1"/>
    <col min="15" max="16384" width="8.85546875" style="1"/>
  </cols>
  <sheetData>
    <row r="2" spans="2:15" ht="30.6" customHeight="1" x14ac:dyDescent="0.35">
      <c r="B2" s="10"/>
      <c r="C2" s="11"/>
      <c r="D2" s="48" t="s">
        <v>68</v>
      </c>
      <c r="E2" s="48"/>
      <c r="F2" s="48"/>
      <c r="G2" s="48"/>
      <c r="H2" s="12"/>
    </row>
    <row r="3" spans="2:15" ht="30.6" customHeight="1" x14ac:dyDescent="0.35">
      <c r="B3" s="13"/>
      <c r="C3" s="24"/>
      <c r="D3" s="49" t="s">
        <v>25</v>
      </c>
      <c r="E3" s="49"/>
      <c r="F3" s="49"/>
      <c r="G3" s="49"/>
      <c r="H3" s="25"/>
    </row>
    <row r="4" spans="2:15" ht="25.15" customHeight="1" x14ac:dyDescent="0.4">
      <c r="B4" s="13"/>
      <c r="D4" s="50" t="s">
        <v>9</v>
      </c>
      <c r="E4" s="50"/>
      <c r="F4" s="50"/>
      <c r="G4" s="50"/>
      <c r="H4" s="26"/>
    </row>
    <row r="5" spans="2:15" ht="25.15" customHeight="1" x14ac:dyDescent="0.4">
      <c r="B5" s="27"/>
      <c r="C5" s="28"/>
      <c r="D5" s="50" t="s">
        <v>67</v>
      </c>
      <c r="E5" s="50"/>
      <c r="F5" s="50"/>
      <c r="G5" s="50"/>
      <c r="H5" s="26"/>
    </row>
    <row r="6" spans="2:15" ht="19.5" customHeight="1" x14ac:dyDescent="0.25">
      <c r="B6" s="13"/>
      <c r="H6" s="14"/>
    </row>
    <row r="7" spans="2:15" ht="43.15" customHeight="1" x14ac:dyDescent="0.25">
      <c r="B7" s="51" t="s">
        <v>3</v>
      </c>
      <c r="C7" s="52"/>
      <c r="D7" s="52"/>
      <c r="E7" s="52"/>
      <c r="F7" s="52"/>
      <c r="G7" s="52"/>
      <c r="H7" s="53"/>
    </row>
    <row r="8" spans="2:15" ht="19.899999999999999" customHeight="1" x14ac:dyDescent="0.25">
      <c r="B8" s="15"/>
      <c r="C8" s="16"/>
      <c r="D8" s="16"/>
      <c r="E8" s="16"/>
      <c r="F8" s="16"/>
      <c r="G8" s="16"/>
      <c r="H8" s="17"/>
    </row>
    <row r="9" spans="2:15" ht="30" customHeight="1" x14ac:dyDescent="0.25">
      <c r="B9" s="2" t="s">
        <v>10</v>
      </c>
      <c r="C9" s="54" t="s">
        <v>11</v>
      </c>
      <c r="D9" s="54"/>
      <c r="E9" s="2" t="s">
        <v>14</v>
      </c>
      <c r="F9" s="2" t="s">
        <v>15</v>
      </c>
      <c r="G9" s="2" t="s">
        <v>18</v>
      </c>
      <c r="H9" s="2" t="s">
        <v>16</v>
      </c>
    </row>
    <row r="10" spans="2:15" ht="30" customHeight="1" x14ac:dyDescent="0.25">
      <c r="B10" s="29">
        <v>1</v>
      </c>
      <c r="C10" s="34" t="s">
        <v>20</v>
      </c>
      <c r="D10" s="35"/>
      <c r="E10" s="38">
        <v>1</v>
      </c>
      <c r="F10" s="39" t="s">
        <v>1</v>
      </c>
      <c r="G10" s="30">
        <v>0</v>
      </c>
      <c r="H10" s="30">
        <f>E10*G10</f>
        <v>0</v>
      </c>
      <c r="O10" s="33"/>
    </row>
    <row r="11" spans="2:15" ht="30" customHeight="1" x14ac:dyDescent="0.25">
      <c r="B11" s="3">
        <v>2</v>
      </c>
      <c r="C11" s="36" t="s">
        <v>26</v>
      </c>
      <c r="D11" s="31"/>
      <c r="E11" s="38">
        <v>1</v>
      </c>
      <c r="F11" s="39" t="s">
        <v>1</v>
      </c>
      <c r="G11" s="9">
        <v>0</v>
      </c>
      <c r="H11" s="9">
        <f>E11*G11</f>
        <v>0</v>
      </c>
      <c r="O11" s="33"/>
    </row>
    <row r="12" spans="2:15" ht="30" customHeight="1" x14ac:dyDescent="0.25">
      <c r="B12" s="3">
        <v>3</v>
      </c>
      <c r="C12" s="36" t="s">
        <v>27</v>
      </c>
      <c r="D12" s="31"/>
      <c r="E12" s="38">
        <v>1</v>
      </c>
      <c r="F12" s="39" t="s">
        <v>1</v>
      </c>
      <c r="G12" s="9">
        <v>0</v>
      </c>
      <c r="H12" s="9">
        <f t="shared" ref="H12:H27" si="0">E12*G12</f>
        <v>0</v>
      </c>
      <c r="O12" s="33"/>
    </row>
    <row r="13" spans="2:15" ht="30" customHeight="1" x14ac:dyDescent="0.25">
      <c r="B13" s="3">
        <v>4</v>
      </c>
      <c r="C13" s="36" t="s">
        <v>19</v>
      </c>
      <c r="D13" s="31"/>
      <c r="E13" s="38">
        <v>1</v>
      </c>
      <c r="F13" s="39" t="s">
        <v>1</v>
      </c>
      <c r="G13" s="9">
        <v>0</v>
      </c>
      <c r="H13" s="9">
        <f t="shared" si="0"/>
        <v>0</v>
      </c>
      <c r="O13" s="33"/>
    </row>
    <row r="14" spans="2:15" ht="30" customHeight="1" x14ac:dyDescent="0.25">
      <c r="B14" s="3">
        <v>5</v>
      </c>
      <c r="C14" s="36" t="s">
        <v>28</v>
      </c>
      <c r="D14" s="31"/>
      <c r="E14" s="38">
        <v>1</v>
      </c>
      <c r="F14" s="39" t="s">
        <v>1</v>
      </c>
      <c r="G14" s="9">
        <v>0</v>
      </c>
      <c r="H14" s="9">
        <f t="shared" si="0"/>
        <v>0</v>
      </c>
      <c r="O14" s="33"/>
    </row>
    <row r="15" spans="2:15" ht="30" customHeight="1" x14ac:dyDescent="0.25">
      <c r="B15" s="3">
        <v>6</v>
      </c>
      <c r="C15" s="36" t="s">
        <v>29</v>
      </c>
      <c r="D15" s="31"/>
      <c r="E15" s="38">
        <v>1</v>
      </c>
      <c r="F15" s="39" t="s">
        <v>1</v>
      </c>
      <c r="G15" s="9">
        <v>0</v>
      </c>
      <c r="H15" s="9">
        <f t="shared" si="0"/>
        <v>0</v>
      </c>
      <c r="O15" s="33"/>
    </row>
    <row r="16" spans="2:15" ht="30" customHeight="1" x14ac:dyDescent="0.25">
      <c r="B16" s="3">
        <v>7</v>
      </c>
      <c r="C16" s="36" t="s">
        <v>30</v>
      </c>
      <c r="D16" s="31"/>
      <c r="E16" s="40">
        <v>1.25</v>
      </c>
      <c r="F16" s="39" t="s">
        <v>64</v>
      </c>
      <c r="G16" s="9">
        <v>0</v>
      </c>
      <c r="H16" s="9">
        <f t="shared" si="0"/>
        <v>0</v>
      </c>
      <c r="O16" s="33"/>
    </row>
    <row r="17" spans="2:15" ht="30" customHeight="1" x14ac:dyDescent="0.25">
      <c r="B17" s="3">
        <v>8</v>
      </c>
      <c r="C17" s="36" t="s">
        <v>31</v>
      </c>
      <c r="D17" s="31"/>
      <c r="E17" s="38">
        <v>4025</v>
      </c>
      <c r="F17" s="39" t="s">
        <v>65</v>
      </c>
      <c r="G17" s="9">
        <v>0</v>
      </c>
      <c r="H17" s="9">
        <f t="shared" si="0"/>
        <v>0</v>
      </c>
      <c r="O17" s="33"/>
    </row>
    <row r="18" spans="2:15" ht="30" customHeight="1" x14ac:dyDescent="0.25">
      <c r="B18" s="3">
        <v>9</v>
      </c>
      <c r="C18" s="36" t="s">
        <v>32</v>
      </c>
      <c r="D18" s="31"/>
      <c r="E18" s="38">
        <v>420</v>
      </c>
      <c r="F18" s="39" t="s">
        <v>66</v>
      </c>
      <c r="G18" s="9">
        <v>0</v>
      </c>
      <c r="H18" s="9">
        <f t="shared" si="0"/>
        <v>0</v>
      </c>
      <c r="O18" s="33"/>
    </row>
    <row r="19" spans="2:15" ht="30" customHeight="1" x14ac:dyDescent="0.25">
      <c r="B19" s="3">
        <v>10</v>
      </c>
      <c r="C19" s="36" t="s">
        <v>33</v>
      </c>
      <c r="D19" s="31"/>
      <c r="E19" s="38">
        <v>95</v>
      </c>
      <c r="F19" s="39" t="s">
        <v>66</v>
      </c>
      <c r="G19" s="9">
        <v>0</v>
      </c>
      <c r="H19" s="9">
        <f t="shared" si="0"/>
        <v>0</v>
      </c>
      <c r="O19" s="33"/>
    </row>
    <row r="20" spans="2:15" ht="30" customHeight="1" x14ac:dyDescent="0.25">
      <c r="B20" s="3">
        <v>11</v>
      </c>
      <c r="C20" s="36" t="s">
        <v>34</v>
      </c>
      <c r="D20" s="31"/>
      <c r="E20" s="38">
        <v>165</v>
      </c>
      <c r="F20" s="39" t="s">
        <v>66</v>
      </c>
      <c r="G20" s="9">
        <v>0</v>
      </c>
      <c r="H20" s="9">
        <f t="shared" si="0"/>
        <v>0</v>
      </c>
      <c r="O20" s="33"/>
    </row>
    <row r="21" spans="2:15" ht="30" customHeight="1" x14ac:dyDescent="0.25">
      <c r="B21" s="3">
        <v>12</v>
      </c>
      <c r="C21" s="36" t="s">
        <v>35</v>
      </c>
      <c r="D21" s="31"/>
      <c r="E21" s="38">
        <v>45</v>
      </c>
      <c r="F21" s="39" t="s">
        <v>66</v>
      </c>
      <c r="G21" s="9">
        <v>0</v>
      </c>
      <c r="H21" s="9">
        <f t="shared" si="0"/>
        <v>0</v>
      </c>
      <c r="O21" s="33"/>
    </row>
    <row r="22" spans="2:15" ht="30" customHeight="1" x14ac:dyDescent="0.25">
      <c r="B22" s="3">
        <v>13</v>
      </c>
      <c r="C22" s="36" t="s">
        <v>36</v>
      </c>
      <c r="D22" s="31"/>
      <c r="E22" s="38">
        <v>320</v>
      </c>
      <c r="F22" s="39" t="s">
        <v>65</v>
      </c>
      <c r="G22" s="9">
        <v>0</v>
      </c>
      <c r="H22" s="9">
        <f t="shared" si="0"/>
        <v>0</v>
      </c>
      <c r="O22" s="33"/>
    </row>
    <row r="23" spans="2:15" ht="30" customHeight="1" x14ac:dyDescent="0.25">
      <c r="B23" s="3">
        <v>14</v>
      </c>
      <c r="C23" s="36" t="s">
        <v>37</v>
      </c>
      <c r="D23" s="31"/>
      <c r="E23" s="38">
        <v>1</v>
      </c>
      <c r="F23" s="39" t="s">
        <v>2</v>
      </c>
      <c r="G23" s="9">
        <v>0</v>
      </c>
      <c r="H23" s="9">
        <f t="shared" ref="H23" si="1">E23*G23</f>
        <v>0</v>
      </c>
      <c r="O23" s="33"/>
    </row>
    <row r="24" spans="2:15" ht="30" customHeight="1" x14ac:dyDescent="0.25">
      <c r="B24" s="3">
        <v>15</v>
      </c>
      <c r="C24" s="36" t="s">
        <v>21</v>
      </c>
      <c r="D24" s="31"/>
      <c r="E24" s="38">
        <v>485</v>
      </c>
      <c r="F24" s="39" t="s">
        <v>65</v>
      </c>
      <c r="G24" s="9">
        <v>0</v>
      </c>
      <c r="H24" s="9">
        <f t="shared" si="0"/>
        <v>0</v>
      </c>
      <c r="O24" s="33"/>
    </row>
    <row r="25" spans="2:15" ht="30" customHeight="1" x14ac:dyDescent="0.25">
      <c r="B25" s="3">
        <v>16</v>
      </c>
      <c r="C25" s="36" t="s">
        <v>22</v>
      </c>
      <c r="D25" s="31"/>
      <c r="E25" s="38">
        <v>505</v>
      </c>
      <c r="F25" s="39" t="s">
        <v>65</v>
      </c>
      <c r="G25" s="9">
        <v>0</v>
      </c>
      <c r="H25" s="9">
        <f t="shared" si="0"/>
        <v>0</v>
      </c>
      <c r="O25" s="33"/>
    </row>
    <row r="26" spans="2:15" ht="30" customHeight="1" x14ac:dyDescent="0.25">
      <c r="B26" s="3">
        <v>17</v>
      </c>
      <c r="C26" s="36" t="s">
        <v>17</v>
      </c>
      <c r="D26" s="31"/>
      <c r="E26" s="38">
        <v>85</v>
      </c>
      <c r="F26" s="39" t="s">
        <v>65</v>
      </c>
      <c r="G26" s="9">
        <v>0</v>
      </c>
      <c r="H26" s="9">
        <f t="shared" si="0"/>
        <v>0</v>
      </c>
      <c r="O26" s="33"/>
    </row>
    <row r="27" spans="2:15" ht="30" customHeight="1" x14ac:dyDescent="0.25">
      <c r="B27" s="3">
        <v>18</v>
      </c>
      <c r="C27" s="36" t="s">
        <v>38</v>
      </c>
      <c r="D27" s="31"/>
      <c r="E27" s="38">
        <v>1095</v>
      </c>
      <c r="F27" s="39" t="s">
        <v>0</v>
      </c>
      <c r="G27" s="9">
        <v>0</v>
      </c>
      <c r="H27" s="9">
        <f t="shared" si="0"/>
        <v>0</v>
      </c>
      <c r="O27" s="33"/>
    </row>
    <row r="28" spans="2:15" ht="30" customHeight="1" x14ac:dyDescent="0.25">
      <c r="B28" s="3">
        <v>19</v>
      </c>
      <c r="C28" s="36" t="s">
        <v>39</v>
      </c>
      <c r="D28" s="31"/>
      <c r="E28" s="38">
        <v>60</v>
      </c>
      <c r="F28" s="39" t="s">
        <v>0</v>
      </c>
      <c r="G28" s="9">
        <v>0</v>
      </c>
      <c r="H28" s="9">
        <f t="shared" ref="H28" si="2">E28*G28</f>
        <v>0</v>
      </c>
      <c r="O28" s="33"/>
    </row>
    <row r="29" spans="2:15" ht="30" customHeight="1" x14ac:dyDescent="0.25">
      <c r="B29" s="3">
        <v>20</v>
      </c>
      <c r="C29" s="36" t="s">
        <v>40</v>
      </c>
      <c r="D29" s="31"/>
      <c r="E29" s="38">
        <v>16</v>
      </c>
      <c r="F29" s="39" t="s">
        <v>2</v>
      </c>
      <c r="G29" s="9">
        <v>0</v>
      </c>
      <c r="H29" s="9">
        <f t="shared" ref="H29:H54" si="3">E29*G29</f>
        <v>0</v>
      </c>
      <c r="O29" s="33"/>
    </row>
    <row r="30" spans="2:15" ht="30" customHeight="1" x14ac:dyDescent="0.25">
      <c r="B30" s="3">
        <v>21</v>
      </c>
      <c r="C30" s="36" t="s">
        <v>23</v>
      </c>
      <c r="D30" s="31"/>
      <c r="E30" s="38">
        <v>6</v>
      </c>
      <c r="F30" s="39" t="s">
        <v>2</v>
      </c>
      <c r="G30" s="9">
        <v>0</v>
      </c>
      <c r="H30" s="9">
        <f t="shared" si="3"/>
        <v>0</v>
      </c>
      <c r="O30" s="33"/>
    </row>
    <row r="31" spans="2:15" ht="30" customHeight="1" x14ac:dyDescent="0.25">
      <c r="B31" s="3">
        <v>22</v>
      </c>
      <c r="C31" s="36" t="s">
        <v>12</v>
      </c>
      <c r="D31" s="31"/>
      <c r="E31" s="38">
        <v>2</v>
      </c>
      <c r="F31" s="39" t="s">
        <v>2</v>
      </c>
      <c r="G31" s="9">
        <v>0</v>
      </c>
      <c r="H31" s="9">
        <f t="shared" si="3"/>
        <v>0</v>
      </c>
      <c r="O31" s="33"/>
    </row>
    <row r="32" spans="2:15" ht="30" customHeight="1" x14ac:dyDescent="0.25">
      <c r="B32" s="3">
        <v>23</v>
      </c>
      <c r="C32" s="36" t="s">
        <v>24</v>
      </c>
      <c r="D32" s="31"/>
      <c r="E32" s="38">
        <v>140</v>
      </c>
      <c r="F32" s="39" t="s">
        <v>0</v>
      </c>
      <c r="G32" s="9">
        <v>0</v>
      </c>
      <c r="H32" s="9">
        <f t="shared" si="3"/>
        <v>0</v>
      </c>
      <c r="O32" s="33"/>
    </row>
    <row r="33" spans="2:15" ht="30" customHeight="1" x14ac:dyDescent="0.25">
      <c r="B33" s="3">
        <v>24</v>
      </c>
      <c r="C33" s="36" t="s">
        <v>41</v>
      </c>
      <c r="D33" s="31"/>
      <c r="E33" s="38">
        <v>1</v>
      </c>
      <c r="F33" s="39" t="s">
        <v>1</v>
      </c>
      <c r="G33" s="9">
        <v>0</v>
      </c>
      <c r="H33" s="9">
        <f t="shared" si="3"/>
        <v>0</v>
      </c>
      <c r="O33" s="33"/>
    </row>
    <row r="34" spans="2:15" ht="30" customHeight="1" x14ac:dyDescent="0.25">
      <c r="B34" s="3">
        <v>25</v>
      </c>
      <c r="C34" s="36" t="s">
        <v>13</v>
      </c>
      <c r="D34" s="31"/>
      <c r="E34" s="38">
        <v>3</v>
      </c>
      <c r="F34" s="39" t="s">
        <v>2</v>
      </c>
      <c r="G34" s="9">
        <v>0</v>
      </c>
      <c r="H34" s="9">
        <f t="shared" si="3"/>
        <v>0</v>
      </c>
      <c r="O34" s="33"/>
    </row>
    <row r="35" spans="2:15" ht="30" customHeight="1" x14ac:dyDescent="0.25">
      <c r="B35" s="3">
        <v>26</v>
      </c>
      <c r="C35" s="36" t="s">
        <v>42</v>
      </c>
      <c r="D35" s="31"/>
      <c r="E35" s="38">
        <v>1</v>
      </c>
      <c r="F35" s="39" t="s">
        <v>2</v>
      </c>
      <c r="G35" s="9">
        <v>0</v>
      </c>
      <c r="H35" s="9">
        <f t="shared" si="3"/>
        <v>0</v>
      </c>
      <c r="O35" s="33"/>
    </row>
    <row r="36" spans="2:15" ht="30" customHeight="1" x14ac:dyDescent="0.25">
      <c r="B36" s="3">
        <v>27</v>
      </c>
      <c r="C36" s="36" t="s">
        <v>43</v>
      </c>
      <c r="D36" s="31"/>
      <c r="E36" s="38">
        <v>1</v>
      </c>
      <c r="F36" s="39" t="s">
        <v>2</v>
      </c>
      <c r="G36" s="9">
        <v>0</v>
      </c>
      <c r="H36" s="9">
        <f t="shared" si="3"/>
        <v>0</v>
      </c>
      <c r="O36" s="33"/>
    </row>
    <row r="37" spans="2:15" ht="30" customHeight="1" x14ac:dyDescent="0.25">
      <c r="B37" s="3">
        <v>28</v>
      </c>
      <c r="C37" s="36" t="s">
        <v>44</v>
      </c>
      <c r="D37" s="31"/>
      <c r="E37" s="38">
        <v>75</v>
      </c>
      <c r="F37" s="39" t="s">
        <v>0</v>
      </c>
      <c r="G37" s="9">
        <v>0</v>
      </c>
      <c r="H37" s="9">
        <f t="shared" si="3"/>
        <v>0</v>
      </c>
      <c r="O37" s="33"/>
    </row>
    <row r="38" spans="2:15" ht="30" customHeight="1" x14ac:dyDescent="0.25">
      <c r="B38" s="3">
        <v>29</v>
      </c>
      <c r="C38" s="36" t="s">
        <v>45</v>
      </c>
      <c r="D38" s="31"/>
      <c r="E38" s="38">
        <v>1</v>
      </c>
      <c r="F38" s="39" t="s">
        <v>63</v>
      </c>
      <c r="G38" s="9">
        <v>0</v>
      </c>
      <c r="H38" s="9">
        <f t="shared" si="3"/>
        <v>0</v>
      </c>
      <c r="O38" s="33"/>
    </row>
    <row r="39" spans="2:15" ht="30" customHeight="1" x14ac:dyDescent="0.25">
      <c r="B39" s="3">
        <v>30</v>
      </c>
      <c r="C39" s="36" t="s">
        <v>46</v>
      </c>
      <c r="D39" s="31"/>
      <c r="E39" s="38">
        <v>352</v>
      </c>
      <c r="F39" s="39" t="s">
        <v>0</v>
      </c>
      <c r="G39" s="9">
        <v>0</v>
      </c>
      <c r="H39" s="9">
        <f t="shared" si="3"/>
        <v>0</v>
      </c>
      <c r="O39" s="33"/>
    </row>
    <row r="40" spans="2:15" ht="30" customHeight="1" x14ac:dyDescent="0.25">
      <c r="B40" s="3">
        <v>31</v>
      </c>
      <c r="C40" s="36" t="s">
        <v>47</v>
      </c>
      <c r="D40" s="31"/>
      <c r="E40" s="38">
        <v>56</v>
      </c>
      <c r="F40" s="39" t="s">
        <v>0</v>
      </c>
      <c r="G40" s="9">
        <v>0</v>
      </c>
      <c r="H40" s="9">
        <f t="shared" si="3"/>
        <v>0</v>
      </c>
      <c r="O40" s="33"/>
    </row>
    <row r="41" spans="2:15" ht="30" customHeight="1" x14ac:dyDescent="0.25">
      <c r="B41" s="3">
        <v>32</v>
      </c>
      <c r="C41" s="36" t="s">
        <v>48</v>
      </c>
      <c r="D41" s="31"/>
      <c r="E41" s="38">
        <v>36</v>
      </c>
      <c r="F41" s="39" t="s">
        <v>0</v>
      </c>
      <c r="G41" s="9">
        <v>0</v>
      </c>
      <c r="H41" s="9">
        <f t="shared" si="3"/>
        <v>0</v>
      </c>
      <c r="O41" s="33"/>
    </row>
    <row r="42" spans="2:15" ht="30" customHeight="1" x14ac:dyDescent="0.25">
      <c r="B42" s="3">
        <v>33</v>
      </c>
      <c r="C42" s="36" t="s">
        <v>49</v>
      </c>
      <c r="D42" s="31"/>
      <c r="E42" s="38">
        <v>8</v>
      </c>
      <c r="F42" s="39" t="s">
        <v>0</v>
      </c>
      <c r="G42" s="9">
        <v>0</v>
      </c>
      <c r="H42" s="9">
        <f t="shared" ref="H42:H48" si="4">E42*G42</f>
        <v>0</v>
      </c>
      <c r="O42" s="33"/>
    </row>
    <row r="43" spans="2:15" ht="30" customHeight="1" x14ac:dyDescent="0.25">
      <c r="B43" s="3">
        <v>34</v>
      </c>
      <c r="C43" s="36" t="s">
        <v>50</v>
      </c>
      <c r="D43" s="31"/>
      <c r="E43" s="38">
        <v>12</v>
      </c>
      <c r="F43" s="39" t="s">
        <v>0</v>
      </c>
      <c r="G43" s="9">
        <v>0</v>
      </c>
      <c r="H43" s="9">
        <f t="shared" si="4"/>
        <v>0</v>
      </c>
      <c r="O43" s="33"/>
    </row>
    <row r="44" spans="2:15" ht="30" customHeight="1" x14ac:dyDescent="0.25">
      <c r="B44" s="3">
        <v>35</v>
      </c>
      <c r="C44" s="36" t="s">
        <v>51</v>
      </c>
      <c r="D44" s="31"/>
      <c r="E44" s="38">
        <v>2</v>
      </c>
      <c r="F44" s="39" t="s">
        <v>2</v>
      </c>
      <c r="G44" s="9">
        <v>0</v>
      </c>
      <c r="H44" s="9">
        <f t="shared" si="4"/>
        <v>0</v>
      </c>
      <c r="O44" s="33"/>
    </row>
    <row r="45" spans="2:15" ht="30" customHeight="1" x14ac:dyDescent="0.25">
      <c r="B45" s="3">
        <v>36</v>
      </c>
      <c r="C45" s="36" t="s">
        <v>52</v>
      </c>
      <c r="D45" s="31"/>
      <c r="E45" s="38">
        <v>7</v>
      </c>
      <c r="F45" s="39" t="s">
        <v>2</v>
      </c>
      <c r="G45" s="9">
        <v>0</v>
      </c>
      <c r="H45" s="9">
        <f t="shared" si="4"/>
        <v>0</v>
      </c>
      <c r="O45" s="33"/>
    </row>
    <row r="46" spans="2:15" ht="30" customHeight="1" x14ac:dyDescent="0.25">
      <c r="B46" s="3">
        <v>37</v>
      </c>
      <c r="C46" s="37" t="s">
        <v>53</v>
      </c>
      <c r="D46" s="32"/>
      <c r="E46" s="38">
        <v>1</v>
      </c>
      <c r="F46" s="39" t="s">
        <v>2</v>
      </c>
      <c r="G46" s="9">
        <v>0</v>
      </c>
      <c r="H46" s="9">
        <f t="shared" si="4"/>
        <v>0</v>
      </c>
      <c r="O46" s="33"/>
    </row>
    <row r="47" spans="2:15" ht="30" customHeight="1" x14ac:dyDescent="0.25">
      <c r="B47" s="3">
        <v>38</v>
      </c>
      <c r="C47" s="37" t="s">
        <v>54</v>
      </c>
      <c r="D47" s="32"/>
      <c r="E47" s="38">
        <v>1</v>
      </c>
      <c r="F47" s="39" t="s">
        <v>2</v>
      </c>
      <c r="G47" s="9">
        <v>0</v>
      </c>
      <c r="H47" s="9">
        <f t="shared" si="4"/>
        <v>0</v>
      </c>
      <c r="O47" s="33"/>
    </row>
    <row r="48" spans="2:15" ht="30" customHeight="1" x14ac:dyDescent="0.25">
      <c r="B48" s="3">
        <v>39</v>
      </c>
      <c r="C48" s="36" t="s">
        <v>55</v>
      </c>
      <c r="D48" s="31"/>
      <c r="E48" s="38">
        <v>3</v>
      </c>
      <c r="F48" s="39" t="s">
        <v>2</v>
      </c>
      <c r="G48" s="9">
        <v>0</v>
      </c>
      <c r="H48" s="9">
        <f t="shared" si="4"/>
        <v>0</v>
      </c>
      <c r="O48" s="33"/>
    </row>
    <row r="49" spans="2:15" ht="30" customHeight="1" x14ac:dyDescent="0.25">
      <c r="B49" s="3">
        <v>40</v>
      </c>
      <c r="C49" s="37" t="s">
        <v>56</v>
      </c>
      <c r="D49" s="32"/>
      <c r="E49" s="38">
        <v>11</v>
      </c>
      <c r="F49" s="39" t="s">
        <v>2</v>
      </c>
      <c r="G49" s="9">
        <v>0</v>
      </c>
      <c r="H49" s="9">
        <f t="shared" si="3"/>
        <v>0</v>
      </c>
      <c r="O49" s="33"/>
    </row>
    <row r="50" spans="2:15" ht="30" customHeight="1" x14ac:dyDescent="0.25">
      <c r="B50" s="3">
        <v>41</v>
      </c>
      <c r="C50" s="37" t="s">
        <v>57</v>
      </c>
      <c r="D50" s="32"/>
      <c r="E50" s="38">
        <v>15</v>
      </c>
      <c r="F50" s="39" t="s">
        <v>0</v>
      </c>
      <c r="G50" s="9">
        <v>0</v>
      </c>
      <c r="H50" s="9">
        <f t="shared" si="3"/>
        <v>0</v>
      </c>
      <c r="O50" s="33"/>
    </row>
    <row r="51" spans="2:15" ht="30" customHeight="1" x14ac:dyDescent="0.25">
      <c r="B51" s="3">
        <v>42</v>
      </c>
      <c r="C51" s="36" t="s">
        <v>58</v>
      </c>
      <c r="D51" s="31"/>
      <c r="E51" s="38">
        <v>1</v>
      </c>
      <c r="F51" s="39" t="s">
        <v>2</v>
      </c>
      <c r="G51" s="9">
        <v>0</v>
      </c>
      <c r="H51" s="9">
        <f t="shared" si="3"/>
        <v>0</v>
      </c>
      <c r="O51" s="33"/>
    </row>
    <row r="52" spans="2:15" ht="30" customHeight="1" x14ac:dyDescent="0.25">
      <c r="B52" s="3">
        <v>43</v>
      </c>
      <c r="C52" s="37" t="s">
        <v>59</v>
      </c>
      <c r="D52" s="32"/>
      <c r="E52" s="38">
        <v>1</v>
      </c>
      <c r="F52" s="39" t="s">
        <v>2</v>
      </c>
      <c r="G52" s="9">
        <v>0</v>
      </c>
      <c r="H52" s="9">
        <f t="shared" si="3"/>
        <v>0</v>
      </c>
      <c r="O52" s="33"/>
    </row>
    <row r="53" spans="2:15" ht="30" customHeight="1" x14ac:dyDescent="0.25">
      <c r="B53" s="3">
        <v>44</v>
      </c>
      <c r="C53" s="36" t="s">
        <v>60</v>
      </c>
      <c r="D53" s="31"/>
      <c r="E53" s="38">
        <v>55</v>
      </c>
      <c r="F53" s="39" t="s">
        <v>66</v>
      </c>
      <c r="G53" s="9">
        <v>0</v>
      </c>
      <c r="H53" s="9">
        <f t="shared" si="3"/>
        <v>0</v>
      </c>
      <c r="O53" s="33"/>
    </row>
    <row r="54" spans="2:15" ht="30" customHeight="1" x14ac:dyDescent="0.25">
      <c r="B54" s="3">
        <v>45</v>
      </c>
      <c r="C54" s="37" t="s">
        <v>61</v>
      </c>
      <c r="D54" s="32"/>
      <c r="E54" s="38">
        <v>80</v>
      </c>
      <c r="F54" s="39" t="s">
        <v>65</v>
      </c>
      <c r="G54" s="9">
        <v>0</v>
      </c>
      <c r="H54" s="9">
        <f t="shared" si="3"/>
        <v>0</v>
      </c>
      <c r="O54" s="33"/>
    </row>
    <row r="55" spans="2:15" ht="30" customHeight="1" x14ac:dyDescent="0.25">
      <c r="B55" s="3">
        <v>46</v>
      </c>
      <c r="C55" s="37" t="s">
        <v>62</v>
      </c>
      <c r="D55" s="32"/>
      <c r="E55" s="38">
        <v>1</v>
      </c>
      <c r="F55" s="39" t="s">
        <v>1</v>
      </c>
      <c r="G55" s="9">
        <v>0</v>
      </c>
      <c r="H55" s="9">
        <f t="shared" ref="H55" si="5">E55*G55</f>
        <v>0</v>
      </c>
      <c r="O55" s="33"/>
    </row>
    <row r="56" spans="2:15" ht="40.15" customHeight="1" x14ac:dyDescent="0.25">
      <c r="B56" s="18"/>
      <c r="C56" s="4"/>
      <c r="D56" s="43" t="s">
        <v>4</v>
      </c>
      <c r="E56" s="44"/>
      <c r="F56" s="44"/>
      <c r="G56" s="45"/>
      <c r="H56" s="8">
        <f>SUM(H10:H55)</f>
        <v>0</v>
      </c>
    </row>
    <row r="57" spans="2:15" ht="40.15" customHeight="1" x14ac:dyDescent="0.25">
      <c r="B57" s="18"/>
      <c r="C57" s="4"/>
      <c r="D57" s="46" t="s">
        <v>5</v>
      </c>
      <c r="E57" s="46"/>
      <c r="F57" s="46"/>
      <c r="G57" s="46"/>
      <c r="H57" s="8">
        <f>H56*0.1</f>
        <v>0</v>
      </c>
    </row>
    <row r="58" spans="2:15" ht="40.15" customHeight="1" x14ac:dyDescent="0.25">
      <c r="B58" s="18"/>
      <c r="C58" s="4"/>
      <c r="D58" s="47" t="s">
        <v>6</v>
      </c>
      <c r="E58" s="47"/>
      <c r="F58" s="47"/>
      <c r="G58" s="47"/>
      <c r="H58" s="8">
        <f>H57+H56</f>
        <v>0</v>
      </c>
    </row>
    <row r="59" spans="2:15" ht="46.15" customHeight="1" x14ac:dyDescent="0.25">
      <c r="B59" s="19"/>
      <c r="C59" s="20"/>
      <c r="D59" s="20"/>
      <c r="E59" s="20"/>
      <c r="F59" s="21"/>
      <c r="G59" s="20"/>
      <c r="H59" s="22"/>
    </row>
    <row r="60" spans="2:15" ht="63" customHeight="1" x14ac:dyDescent="0.25">
      <c r="B60" s="23" t="s">
        <v>7</v>
      </c>
      <c r="C60" s="41" t="s">
        <v>8</v>
      </c>
      <c r="D60" s="41"/>
      <c r="E60" s="41"/>
      <c r="F60" s="41"/>
      <c r="G60" s="41"/>
      <c r="H60" s="42"/>
    </row>
    <row r="61" spans="2:15" ht="15" customHeight="1" x14ac:dyDescent="0.25">
      <c r="B61" s="4"/>
      <c r="C61" s="5"/>
      <c r="D61" s="4"/>
      <c r="E61" s="6"/>
      <c r="F61" s="7"/>
      <c r="G61" s="4"/>
      <c r="H61" s="4"/>
    </row>
  </sheetData>
  <sheetProtection algorithmName="SHA-512" hashValue="B35MfySEBzjj8LuNhYmidOKj72EoXqvcKx4d7qIEO7ozFeXIz3XJsvT/Ci40V/VJgN0N9Dk+UKRYqWxRC+aM/w==" saltValue="i7HZxlJAgApCEJL6LQJYmw==" spinCount="100000" sheet="1" selectLockedCells="1"/>
  <mergeCells count="10">
    <mergeCell ref="C60:H60"/>
    <mergeCell ref="D56:G56"/>
    <mergeCell ref="D57:G57"/>
    <mergeCell ref="D58:G58"/>
    <mergeCell ref="D2:G2"/>
    <mergeCell ref="D3:G3"/>
    <mergeCell ref="D4:G4"/>
    <mergeCell ref="D5:G5"/>
    <mergeCell ref="B7:H7"/>
    <mergeCell ref="C9:D9"/>
  </mergeCells>
  <conditionalFormatting sqref="B10:B55 G10:H55 H56:H58">
    <cfRule type="expression" dxfId="0" priority="1">
      <formula>$F10=0</formula>
    </cfRule>
  </conditionalFormatting>
  <pageMargins left="0.7" right="0.7" top="0.75" bottom="0.75" header="0.3" footer="0.3"/>
  <pageSetup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24F4565C6A774F96204F96BE5203F0" ma:contentTypeVersion="5" ma:contentTypeDescription="Create a new document." ma:contentTypeScope="" ma:versionID="f46bb2ac37a7a5eebd6bacf7fbda415a">
  <xsd:schema xmlns:xsd="http://www.w3.org/2001/XMLSchema" xmlns:xs="http://www.w3.org/2001/XMLSchema" xmlns:p="http://schemas.microsoft.com/office/2006/metadata/properties" xmlns:ns2="b6cfc6c6-93f2-4c5f-9b9c-05ce3ae894ee" xmlns:ns3="654f3997-2dc1-457d-aaee-372b3f20d945" xmlns:ns4="64c9986e-c5ee-464c-8a9d-d69e4649efff" xmlns:ns5="6690857b-74d7-4b80-9048-7945802ecd86" targetNamespace="http://schemas.microsoft.com/office/2006/metadata/properties" ma:root="true" ma:fieldsID="b7219d399ad3dcab1cded7f7d2edbaff" ns2:_="" ns3:_="" ns4:_="" ns5:_="">
    <xsd:import namespace="b6cfc6c6-93f2-4c5f-9b9c-05ce3ae894ee"/>
    <xsd:import namespace="654f3997-2dc1-457d-aaee-372b3f20d945"/>
    <xsd:import namespace="64c9986e-c5ee-464c-8a9d-d69e4649efff"/>
    <xsd:import namespace="6690857b-74d7-4b80-9048-7945802ecd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Location" minOccurs="0"/>
                <xsd:element ref="ns2:MediaServiceObjectDetectorVersions" minOccurs="0"/>
                <xsd:element ref="ns4:lcf76f155ced4ddcb4097134ff3c332f" minOccurs="0"/>
                <xsd:element ref="ns5:TaxCatchAll"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cfc6c6-93f2-4c5f-9b9c-05ce3ae894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4f3997-2dc1-457d-aaee-372b3f20d94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c9986e-c5ee-464c-8a9d-d69e4649efff"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5a39bd6-edf5-4957-ab93-9a9c0d895f04"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0857b-74d7-4b80-9048-7945802ecd8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020959e9-b945-47f0-818e-364c83f3bb6d}" ma:internalName="TaxCatchAll" ma:showField="CatchAllData" ma:web="6690857b-74d7-4b80-9048-7945802ecd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690857b-74d7-4b80-9048-7945802ecd86" xsi:nil="true"/>
    <lcf76f155ced4ddcb4097134ff3c332f xmlns="64c9986e-c5ee-464c-8a9d-d69e4649ef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A24D6E-5380-4A8B-8829-94CB2692FB3C}">
  <ds:schemaRefs>
    <ds:schemaRef ds:uri="http://schemas.microsoft.com/sharepoint/v3/contenttype/forms"/>
  </ds:schemaRefs>
</ds:datastoreItem>
</file>

<file path=customXml/itemProps2.xml><?xml version="1.0" encoding="utf-8"?>
<ds:datastoreItem xmlns:ds="http://schemas.openxmlformats.org/officeDocument/2006/customXml" ds:itemID="{1D0EE8F9-4643-4B93-A55E-447CCD1CB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cfc6c6-93f2-4c5f-9b9c-05ce3ae894ee"/>
    <ds:schemaRef ds:uri="654f3997-2dc1-457d-aaee-372b3f20d945"/>
    <ds:schemaRef ds:uri="64c9986e-c5ee-464c-8a9d-d69e4649efff"/>
    <ds:schemaRef ds:uri="6690857b-74d7-4b80-9048-7945802ecd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EF0A55-E6E2-4FAC-98A9-F228EEF607A8}">
  <ds:schemaRefs>
    <ds:schemaRef ds:uri="64c9986e-c5ee-464c-8a9d-d69e4649efff"/>
    <ds:schemaRef ds:uri="http://schemas.microsoft.com/office/2006/metadata/properties"/>
    <ds:schemaRef ds:uri="http://schemas.microsoft.com/office/2006/documentManagement/types"/>
    <ds:schemaRef ds:uri="http://purl.org/dc/elements/1.1/"/>
    <ds:schemaRef ds:uri="b6cfc6c6-93f2-4c5f-9b9c-05ce3ae894ee"/>
    <ds:schemaRef ds:uri="http://schemas.microsoft.com/office/infopath/2007/PartnerControls"/>
    <ds:schemaRef ds:uri="http://www.w3.org/XML/1998/namespace"/>
    <ds:schemaRef ds:uri="654f3997-2dc1-457d-aaee-372b3f20d945"/>
    <ds:schemaRef ds:uri="http://schemas.openxmlformats.org/package/2006/metadata/core-properties"/>
    <ds:schemaRef ds:uri="6690857b-74d7-4b80-9048-7945802ecd86"/>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Form</vt:lpstr>
      <vt:lpstr>'Bid Form'!Print_Area</vt:lpstr>
    </vt:vector>
  </TitlesOfParts>
  <Manager/>
  <Company>Ramey Kemp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dc:creator>
  <cp:keywords/>
  <dc:description/>
  <cp:lastModifiedBy>Tim Heule</cp:lastModifiedBy>
  <cp:revision/>
  <cp:lastPrinted>2025-12-05T16:55:45Z</cp:lastPrinted>
  <dcterms:created xsi:type="dcterms:W3CDTF">2005-06-23T18:03:00Z</dcterms:created>
  <dcterms:modified xsi:type="dcterms:W3CDTF">2026-05-26T14:56:58Z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0x010100DC24F4565C6A774F96204F96BE5203F0</vt:lpwstr>
  </property>
  <property fmtid="{D5CDD505-2E9C-101B-9397-08002B2CF9AE}" pid="3" name="MediaServiceImageTags">
    <vt:lpwstr/>
  </property>
  <property fmtid="{D5CDD505-2E9C-101B-9397-08002B2CF9AE}" pid="4" name="Order">
    <vt:r8>1437500</vt:r8>
  </property>
</Properties>
</file>