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L:\Finance\PROCUREMENT\FY27\27-002 RFP Furniture\Addendum 2\"/>
    </mc:Choice>
  </mc:AlternateContent>
  <xr:revisionPtr revIDLastSave="0" documentId="13_ncr:1_{B20B4822-9CCC-4D57-A57D-E056A6A27313}" xr6:coauthVersionLast="47" xr6:coauthVersionMax="47" xr10:uidLastSave="{00000000-0000-0000-0000-000000000000}"/>
  <bookViews>
    <workbookView xWindow="57480" yWindow="-120" windowWidth="29040" windowHeight="15720" tabRatio="904" activeTab="1" xr2:uid="{A485373A-0879-478C-89F2-F1BC32518AE9}"/>
  </bookViews>
  <sheets>
    <sheet name="27-102" sheetId="16" r:id="rId1"/>
    <sheet name="PBD17" sheetId="18" r:id="rId2"/>
  </sheets>
  <definedNames>
    <definedName name="_xlnm.Print_Area" localSheetId="0">'27-102'!$A$1:$N$38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N32" i="16" l="1"/>
  <c r="J32" i="16"/>
  <c r="I21" i="16"/>
  <c r="M21" i="16"/>
  <c r="M31" i="16"/>
  <c r="I31" i="16"/>
  <c r="M30" i="16"/>
  <c r="I30" i="16"/>
  <c r="M29" i="16"/>
  <c r="I29" i="16"/>
  <c r="M28" i="16"/>
  <c r="I28" i="16"/>
  <c r="M27" i="16"/>
  <c r="I27" i="16"/>
  <c r="M25" i="16"/>
  <c r="I25" i="16"/>
  <c r="M24" i="16"/>
  <c r="I24" i="16"/>
  <c r="M23" i="16"/>
  <c r="I23" i="16"/>
  <c r="M26" i="16"/>
  <c r="I26" i="16"/>
  <c r="M22" i="16"/>
  <c r="I22" i="16"/>
  <c r="M20" i="16"/>
  <c r="I20" i="16"/>
  <c r="M19" i="16"/>
  <c r="I19" i="16"/>
  <c r="M18" i="16"/>
  <c r="I18" i="16"/>
  <c r="M17" i="16"/>
  <c r="I17" i="16"/>
  <c r="M16" i="16"/>
  <c r="M15" i="16"/>
  <c r="I15" i="16"/>
  <c r="M14" i="16"/>
  <c r="I14" i="16"/>
  <c r="M13" i="16"/>
  <c r="I13" i="16"/>
  <c r="M12" i="16"/>
  <c r="I12" i="16"/>
  <c r="M11" i="16"/>
  <c r="I11" i="16"/>
  <c r="M10" i="16"/>
  <c r="I10" i="16"/>
  <c r="M9" i="16"/>
  <c r="I9" i="16"/>
  <c r="M32" i="16" l="1"/>
  <c r="M34" i="16" s="1"/>
  <c r="I32" i="16"/>
  <c r="I34" i="16" s="1"/>
</calcChain>
</file>

<file path=xl/sharedStrings.xml><?xml version="1.0" encoding="utf-8"?>
<sst xmlns="http://schemas.openxmlformats.org/spreadsheetml/2006/main" count="89" uniqueCount="80">
  <si>
    <t>Project</t>
  </si>
  <si>
    <t>Item</t>
  </si>
  <si>
    <t>Quantity</t>
  </si>
  <si>
    <t>Extended</t>
  </si>
  <si>
    <t>Workstations</t>
  </si>
  <si>
    <t>Lounge Chair</t>
  </si>
  <si>
    <t>Bench</t>
  </si>
  <si>
    <t>BO</t>
  </si>
  <si>
    <t>MLR</t>
  </si>
  <si>
    <t>PBD1</t>
  </si>
  <si>
    <t>PBD2</t>
  </si>
  <si>
    <t>PBD3</t>
  </si>
  <si>
    <t>PBD4</t>
  </si>
  <si>
    <t>PBD5</t>
  </si>
  <si>
    <t>PBD6</t>
  </si>
  <si>
    <t>PBD7</t>
  </si>
  <si>
    <t>PBD8</t>
  </si>
  <si>
    <t>PBD9</t>
  </si>
  <si>
    <t>PBD10</t>
  </si>
  <si>
    <t>PBD11</t>
  </si>
  <si>
    <t>PBD12</t>
  </si>
  <si>
    <t>PBD13</t>
  </si>
  <si>
    <t>PBD14</t>
  </si>
  <si>
    <t>PBD15</t>
  </si>
  <si>
    <t>PBD16</t>
  </si>
  <si>
    <t>PBD17</t>
  </si>
  <si>
    <t>PBD18</t>
  </si>
  <si>
    <t>BCR1</t>
  </si>
  <si>
    <t>BCR2</t>
  </si>
  <si>
    <t>EO</t>
  </si>
  <si>
    <t>Request For Proposals (RFP) No. 1012-27-002</t>
  </si>
  <si>
    <t>Commercial Grade Office Furniture - Supply, Delivery, Installation, and Related Services</t>
  </si>
  <si>
    <t>Minimum Specification</t>
  </si>
  <si>
    <t>Round Meeting Table</t>
  </si>
  <si>
    <t>Lounge Sofa</t>
  </si>
  <si>
    <t>Task Chair</t>
  </si>
  <si>
    <t>Acoustic Privacy Screen</t>
  </si>
  <si>
    <t>Round Table</t>
  </si>
  <si>
    <t>Occasional Table</t>
  </si>
  <si>
    <t>Lounge Armchair</t>
  </si>
  <si>
    <t>Recliner</t>
  </si>
  <si>
    <t>Guest Chairs</t>
  </si>
  <si>
    <t xml:space="preserve">Cost </t>
  </si>
  <si>
    <t>New</t>
  </si>
  <si>
    <t>Preowned</t>
  </si>
  <si>
    <t>Upholstered bench for waiting or collaborative areas</t>
  </si>
  <si>
    <t>Modular Seating</t>
  </si>
  <si>
    <t>Conference Table</t>
  </si>
  <si>
    <t>Chairs</t>
  </si>
  <si>
    <t>Loveseat, vinyl upholstered</t>
  </si>
  <si>
    <t>Lounge chair, vinyl upholstered coordinating with lounge seating (item PBD3)</t>
  </si>
  <si>
    <t>Lounge chair, vinyl upholstered coordinating with lounge seating (item PBD12)</t>
  </si>
  <si>
    <t>Sofa, 3 seat, vinyl upholstered</t>
  </si>
  <si>
    <t>Loveseat, vinyl upholstered coordinating with lounge seating (item PBD12)</t>
  </si>
  <si>
    <t>Armless, shell seat and back, stackable design</t>
  </si>
  <si>
    <t>Lounge seating, high back, L-shape, upholstered</t>
  </si>
  <si>
    <t>Armless, ergonomic, task chair</t>
  </si>
  <si>
    <t>Armless chairs, mesh back, casters</t>
  </si>
  <si>
    <t>Mobile chair with integrated laminate tablet arm, vinyl upholstery, laminate writing surface, casters</t>
  </si>
  <si>
    <t>Ergonomic conference room chairs</t>
  </si>
  <si>
    <t>Office Furniture</t>
  </si>
  <si>
    <t>Subtotal</t>
  </si>
  <si>
    <t>Cost</t>
  </si>
  <si>
    <t>48 in diameter round meeting table</t>
  </si>
  <si>
    <t>Occasional table, approximately 13 in. high, 48 in x 48 in</t>
  </si>
  <si>
    <t>Conference table for 8 people, approximately 48 in.x 96 in, with integrated power units</t>
  </si>
  <si>
    <t>Conference table for 8 people with integrated power units</t>
  </si>
  <si>
    <t>Offeror Company Name:</t>
  </si>
  <si>
    <t>Installation*</t>
  </si>
  <si>
    <t>TOTAL</t>
  </si>
  <si>
    <t>Contractors may propose pricing for new furniture, pre-owned furniture, or a combination of both, provided that all proposed products meet the specifications, quality standards, and performance requirements of this solicitation. GoTriangle will evaluate proposals based on best overall value, considering factors including compliance with the solicitation requirements, functionality, quality, and overall cost.</t>
  </si>
  <si>
    <t>Attachment B - Furniture Specifications and Cost Proposal REVISED by Addendum 2</t>
  </si>
  <si>
    <t>Size of L-Desk, 48” W x 30” D (Front) (Electrical Sit to Stand) x 66” W x 24” D (Return), BBF, 66” OH</t>
  </si>
  <si>
    <t>4-Pod, 67”H, No low storage, No overheads, Power down spine.</t>
  </si>
  <si>
    <t>Panel Height – 6’x8’- 53”H plus glass stackers to 67”H, two 36” OH, BBF, Personal Tower 54x24x24, Power down spine, Electric Sit to Stand, 6-Pack</t>
  </si>
  <si>
    <t>Size of L-Desk, 60” W x 30” D (Front) (Electrical Sit to Stand) x 72” W x 24” D (Return), BBF, 72” OH with One (1) overhead cabinet.</t>
  </si>
  <si>
    <r>
      <t>Privacy screen, free standing or mounted,</t>
    </r>
    <r>
      <rPr>
        <sz val="11"/>
        <color rgb="FF009644"/>
        <rFont val="Aptos Narrow"/>
        <family val="2"/>
        <scheme val="minor"/>
      </rPr>
      <t xml:space="preserve"> 46” W x 95”H</t>
    </r>
  </si>
  <si>
    <t>Lounge Tablet Arm Chair</t>
  </si>
  <si>
    <r>
      <rPr>
        <b/>
        <sz val="11"/>
        <color rgb="FF009644"/>
        <rFont val="Aptos Narrow"/>
        <family val="2"/>
        <scheme val="minor"/>
      </rPr>
      <t xml:space="preserve">Commercial-grade power recliners designed for high-traffic workplace environments.  
</t>
    </r>
    <r>
      <rPr>
        <sz val="11"/>
        <color rgb="FF009644"/>
        <rFont val="Aptos Narrow"/>
        <family val="2"/>
        <scheme val="minor"/>
      </rPr>
      <t>All units must include power reclining functionality, durable commercial upholstery, reinforced frames, and components rated for continuous commercial use.</t>
    </r>
  </si>
  <si>
    <r>
      <t xml:space="preserve">  * Installation includes delivery, installation, electrical connections (including power distribution), and all related services specified in the scope of work. 
    </t>
    </r>
    <r>
      <rPr>
        <sz val="12"/>
        <color rgb="FFFF0000"/>
        <rFont val="Aptos Narrow"/>
        <family val="2"/>
        <scheme val="minor"/>
      </rPr>
      <t xml:space="preserve"> </t>
    </r>
    <r>
      <rPr>
        <sz val="12"/>
        <rFont val="Aptos Narrow"/>
        <family val="2"/>
        <scheme val="minor"/>
      </rPr>
      <t>Offeror may chose to provide delivery, installation, electrical connections (including power distribution), and all related services specified in the scope of work in the item unit cost, or as separate cost.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</si>
</sst>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44" formatCode="_(&quot;$&quot;* #,##0.00_);_(&quot;$&quot;* \(#,##0.00\);_(&quot;$&quot;* &quot;-&quot;??_);_(@_)"/>
  </numFmts>
  <fonts count="21" x14ac:knownFonts="1">
    <font>
      <sz val="11"/>
      <color theme="1"/>
      <name val="Aptos Narrow"/>
      <family val="2"/>
      <scheme val="minor"/>
    </font>
    <font>
      <sz val="11"/>
      <color theme="1"/>
      <name val="Aptos Narrow"/>
      <family val="2"/>
      <scheme val="minor"/>
    </font>
    <font>
      <sz val="11"/>
      <color rgb="FFFF0000"/>
      <name val="Aptos Narrow"/>
      <family val="2"/>
      <scheme val="minor"/>
    </font>
    <font>
      <u/>
      <sz val="11"/>
      <color theme="10"/>
      <name val="Aptos Narrow"/>
      <family val="2"/>
      <scheme val="minor"/>
    </font>
    <font>
      <b/>
      <sz val="11"/>
      <color theme="1"/>
      <name val="Aptos Narrow"/>
      <family val="2"/>
      <scheme val="minor"/>
    </font>
    <font>
      <b/>
      <sz val="12"/>
      <color theme="1"/>
      <name val="Aptos Narrow"/>
      <family val="2"/>
      <scheme val="minor"/>
    </font>
    <font>
      <sz val="11"/>
      <color theme="6"/>
      <name val="Aptos Display"/>
      <family val="2"/>
      <scheme val="major"/>
    </font>
    <font>
      <b/>
      <sz val="12"/>
      <color theme="1"/>
      <name val="Aptos Display"/>
      <family val="2"/>
      <scheme val="major"/>
    </font>
    <font>
      <b/>
      <sz val="12"/>
      <name val="Aptos Display"/>
      <family val="2"/>
      <scheme val="major"/>
    </font>
    <font>
      <b/>
      <u/>
      <sz val="12"/>
      <color rgb="FF0000FF"/>
      <name val="Aptos Display"/>
      <family val="2"/>
      <scheme val="major"/>
    </font>
    <font>
      <sz val="11"/>
      <color rgb="FFC00000"/>
      <name val="Aptos Display"/>
      <family val="2"/>
      <scheme val="major"/>
    </font>
    <font>
      <b/>
      <sz val="14"/>
      <color theme="1"/>
      <name val="Aptos Display"/>
      <family val="2"/>
      <scheme val="major"/>
    </font>
    <font>
      <sz val="12"/>
      <color rgb="FF0000FF"/>
      <name val="Aptos Narrow"/>
      <family val="2"/>
      <scheme val="minor"/>
    </font>
    <font>
      <sz val="12"/>
      <color rgb="FFFF0000"/>
      <name val="Aptos Narrow"/>
      <family val="2"/>
      <scheme val="minor"/>
    </font>
    <font>
      <b/>
      <sz val="16"/>
      <color theme="1"/>
      <name val="Aptos Display"/>
      <family val="2"/>
      <scheme val="major"/>
    </font>
    <font>
      <u/>
      <sz val="11"/>
      <color rgb="FF0070C0"/>
      <name val="Aptos Narrow"/>
      <family val="2"/>
      <scheme val="minor"/>
    </font>
    <font>
      <sz val="11"/>
      <color rgb="FF009644"/>
      <name val="Aptos Narrow"/>
      <family val="2"/>
      <scheme val="minor"/>
    </font>
    <font>
      <b/>
      <sz val="14"/>
      <color rgb="FF009644"/>
      <name val="Aptos Display"/>
      <family val="2"/>
      <scheme val="major"/>
    </font>
    <font>
      <sz val="11"/>
      <name val="Aptos Narrow"/>
      <family val="2"/>
      <scheme val="minor"/>
    </font>
    <font>
      <b/>
      <sz val="11"/>
      <color rgb="FF009644"/>
      <name val="Aptos Narrow"/>
      <family val="2"/>
      <scheme val="minor"/>
    </font>
    <font>
      <sz val="12"/>
      <name val="Aptos Narrow"/>
      <family val="2"/>
      <scheme val="minor"/>
    </font>
  </fonts>
  <fills count="5">
    <fill>
      <patternFill patternType="none"/>
    </fill>
    <fill>
      <patternFill patternType="gray125"/>
    </fill>
    <fill>
      <patternFill patternType="solid">
        <fgColor theme="0"/>
        <bgColor indexed="64"/>
      </patternFill>
    </fill>
    <fill>
      <patternFill patternType="solid">
        <fgColor rgb="FFEAF8E4"/>
        <bgColor indexed="64"/>
      </patternFill>
    </fill>
    <fill>
      <patternFill patternType="solid">
        <fgColor theme="2" tint="-9.9978637043366805E-2"/>
        <bgColor indexed="64"/>
      </patternFill>
    </fill>
  </fills>
  <borders count="5">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thin">
        <color theme="0" tint="-0.34998626667073579"/>
      </bottom>
      <diagonal/>
    </border>
  </borders>
  <cellStyleXfs count="3">
    <xf numFmtId="0" fontId="0" fillId="0" borderId="0"/>
    <xf numFmtId="44" fontId="1" fillId="0" borderId="0" applyFont="0" applyFill="0" applyBorder="0" applyAlignment="0" applyProtection="0"/>
    <xf numFmtId="0" fontId="3" fillId="0" borderId="0" applyNumberFormat="0" applyFill="0" applyBorder="0" applyAlignment="0" applyProtection="0"/>
  </cellStyleXfs>
  <cellXfs count="47">
    <xf numFmtId="0" fontId="0" fillId="0" borderId="0" xfId="0"/>
    <xf numFmtId="0" fontId="0" fillId="2" borderId="0" xfId="0" applyFill="1" applyAlignment="1">
      <alignment vertical="top"/>
    </xf>
    <xf numFmtId="0" fontId="0" fillId="2" borderId="0" xfId="0" applyFill="1"/>
    <xf numFmtId="0" fontId="0" fillId="2" borderId="0" xfId="0" applyFill="1" applyAlignment="1">
      <alignment horizontal="center"/>
    </xf>
    <xf numFmtId="0" fontId="8" fillId="4" borderId="1" xfId="0" applyFont="1" applyFill="1" applyBorder="1" applyAlignment="1">
      <alignment horizontal="center" vertical="center" wrapText="1"/>
    </xf>
    <xf numFmtId="0" fontId="5" fillId="2" borderId="0" xfId="0" applyFont="1" applyFill="1"/>
    <xf numFmtId="7" fontId="7" fillId="2" borderId="0" xfId="1" applyNumberFormat="1" applyFont="1" applyFill="1" applyBorder="1" applyProtection="1"/>
    <xf numFmtId="0" fontId="9" fillId="4" borderId="1" xfId="2" applyFont="1" applyFill="1" applyBorder="1" applyAlignment="1" applyProtection="1">
      <alignment horizontal="center" vertical="center" wrapText="1"/>
    </xf>
    <xf numFmtId="0" fontId="0" fillId="2" borderId="0" xfId="0" applyFill="1" applyAlignment="1">
      <alignment vertical="center" wrapText="1"/>
    </xf>
    <xf numFmtId="0" fontId="0" fillId="2" borderId="0" xfId="0" applyFill="1" applyAlignment="1">
      <alignment horizontal="center" vertical="center" wrapText="1"/>
    </xf>
    <xf numFmtId="0" fontId="0" fillId="2" borderId="1" xfId="0" applyFill="1" applyBorder="1"/>
    <xf numFmtId="0" fontId="0" fillId="2" borderId="1" xfId="0" applyFill="1" applyBorder="1" applyAlignment="1">
      <alignment horizontal="center"/>
    </xf>
    <xf numFmtId="7" fontId="0" fillId="2" borderId="1" xfId="1" applyNumberFormat="1" applyFont="1" applyFill="1" applyBorder="1" applyProtection="1"/>
    <xf numFmtId="7" fontId="5" fillId="2" borderId="0" xfId="1" applyNumberFormat="1" applyFont="1" applyFill="1" applyBorder="1" applyProtection="1"/>
    <xf numFmtId="0" fontId="0" fillId="2" borderId="1" xfId="0" applyFill="1" applyBorder="1" applyAlignment="1">
      <alignment wrapText="1"/>
    </xf>
    <xf numFmtId="7" fontId="0" fillId="2" borderId="0" xfId="0" applyNumberFormat="1" applyFill="1" applyAlignment="1">
      <alignment horizontal="center"/>
    </xf>
    <xf numFmtId="0" fontId="5" fillId="2" borderId="0" xfId="0" applyFont="1" applyFill="1" applyAlignment="1">
      <alignment horizontal="right"/>
    </xf>
    <xf numFmtId="7" fontId="5" fillId="2" borderId="1" xfId="1" applyNumberFormat="1" applyFont="1" applyFill="1" applyBorder="1" applyProtection="1"/>
    <xf numFmtId="7" fontId="4" fillId="2" borderId="1" xfId="1" applyNumberFormat="1" applyFont="1" applyFill="1" applyBorder="1" applyProtection="1"/>
    <xf numFmtId="7" fontId="5" fillId="2" borderId="0" xfId="1" applyNumberFormat="1" applyFont="1" applyFill="1" applyBorder="1" applyAlignment="1" applyProtection="1">
      <alignment horizontal="center"/>
    </xf>
    <xf numFmtId="0" fontId="6" fillId="2" borderId="0" xfId="0" applyFont="1" applyFill="1" applyAlignment="1">
      <alignment wrapText="1"/>
    </xf>
    <xf numFmtId="0" fontId="6" fillId="2" borderId="0" xfId="0" applyFont="1" applyFill="1" applyAlignment="1">
      <alignment horizontal="center" wrapText="1"/>
    </xf>
    <xf numFmtId="0" fontId="6" fillId="2" borderId="4" xfId="0" applyFont="1" applyFill="1" applyBorder="1" applyAlignment="1">
      <alignment vertical="center" wrapText="1"/>
    </xf>
    <xf numFmtId="0" fontId="6" fillId="2" borderId="4" xfId="0" applyFont="1" applyFill="1" applyBorder="1" applyAlignment="1">
      <alignment horizontal="center" vertical="center" wrapText="1"/>
    </xf>
    <xf numFmtId="0" fontId="6" fillId="2" borderId="4" xfId="0" applyFont="1" applyFill="1" applyBorder="1" applyAlignment="1">
      <alignment horizontal="left" wrapText="1"/>
    </xf>
    <xf numFmtId="0" fontId="2" fillId="2" borderId="0" xfId="0" applyFont="1" applyFill="1"/>
    <xf numFmtId="7" fontId="0" fillId="3" borderId="1" xfId="1" applyNumberFormat="1" applyFont="1" applyFill="1" applyBorder="1" applyProtection="1">
      <protection locked="0"/>
    </xf>
    <xf numFmtId="0" fontId="0" fillId="2" borderId="0" xfId="0" applyFill="1" applyAlignment="1">
      <alignment horizontal="left" vertical="top"/>
    </xf>
    <xf numFmtId="0" fontId="14" fillId="2" borderId="0" xfId="0" applyFont="1" applyFill="1"/>
    <xf numFmtId="0" fontId="11" fillId="2" borderId="0" xfId="0" applyFont="1" applyFill="1"/>
    <xf numFmtId="0" fontId="15" fillId="0" borderId="0" xfId="2" applyFont="1" applyFill="1"/>
    <xf numFmtId="7" fontId="5" fillId="2" borderId="2" xfId="1" applyNumberFormat="1" applyFont="1" applyFill="1" applyBorder="1" applyAlignment="1" applyProtection="1">
      <alignment horizontal="center"/>
    </xf>
    <xf numFmtId="7" fontId="5" fillId="2" borderId="3" xfId="1" applyNumberFormat="1" applyFont="1" applyFill="1" applyBorder="1" applyAlignment="1" applyProtection="1">
      <alignment horizontal="center"/>
    </xf>
    <xf numFmtId="0" fontId="12" fillId="2" borderId="0" xfId="0" applyFont="1" applyFill="1" applyAlignment="1">
      <alignment horizontal="left" wrapText="1"/>
    </xf>
    <xf numFmtId="0" fontId="0" fillId="2" borderId="1" xfId="0" applyFill="1" applyBorder="1"/>
    <xf numFmtId="0" fontId="0" fillId="2" borderId="1" xfId="0" applyFill="1" applyBorder="1" applyAlignment="1">
      <alignment horizontal="left"/>
    </xf>
    <xf numFmtId="0" fontId="8" fillId="4" borderId="1" xfId="0" applyFont="1" applyFill="1" applyBorder="1" applyAlignment="1">
      <alignment horizontal="center" vertical="center" wrapText="1"/>
    </xf>
    <xf numFmtId="0" fontId="11" fillId="3" borderId="0" xfId="0" applyFont="1" applyFill="1" applyAlignment="1" applyProtection="1">
      <alignment horizontal="left" vertical="center" wrapText="1"/>
      <protection locked="0"/>
    </xf>
    <xf numFmtId="0" fontId="8" fillId="2" borderId="0" xfId="0" applyFont="1" applyFill="1" applyAlignment="1">
      <alignment horizontal="center" vertical="center" wrapText="1"/>
    </xf>
    <xf numFmtId="0" fontId="0" fillId="2" borderId="0" xfId="0" applyFill="1" applyAlignment="1">
      <alignment horizontal="left" vertical="top"/>
    </xf>
    <xf numFmtId="0" fontId="10" fillId="2" borderId="0" xfId="0" applyFont="1" applyFill="1" applyAlignment="1">
      <alignment horizontal="left" wrapText="1"/>
    </xf>
    <xf numFmtId="0" fontId="17" fillId="2" borderId="0" xfId="0" applyFont="1" applyFill="1" applyAlignment="1">
      <alignment horizontal="left"/>
    </xf>
    <xf numFmtId="0" fontId="16" fillId="2" borderId="1" xfId="0" applyFont="1" applyFill="1" applyBorder="1"/>
    <xf numFmtId="0" fontId="16" fillId="2" borderId="1" xfId="0" applyFont="1" applyFill="1" applyBorder="1" applyAlignment="1">
      <alignment horizontal="left" wrapText="1"/>
    </xf>
    <xf numFmtId="0" fontId="16" fillId="2" borderId="1" xfId="0" applyFont="1" applyFill="1" applyBorder="1" applyAlignment="1">
      <alignment horizontal="left"/>
    </xf>
    <xf numFmtId="0" fontId="18" fillId="2" borderId="1" xfId="0" applyFont="1" applyFill="1" applyBorder="1"/>
    <xf numFmtId="0" fontId="16" fillId="2" borderId="1" xfId="0" applyFont="1" applyFill="1" applyBorder="1" applyAlignment="1">
      <alignment wrapText="1"/>
    </xf>
  </cellXfs>
  <cellStyles count="3">
    <cellStyle name="Currency" xfId="1" builtinId="4"/>
    <cellStyle name="Hyperlink" xfId="2" builtinId="8"/>
    <cellStyle name="Normal" xfId="0" builtinId="0"/>
  </cellStyles>
  <dxfs count="0"/>
  <tableStyles count="0" defaultTableStyle="TableStyleMedium2" defaultPivotStyle="PivotStyleLight16"/>
  <colors>
    <mruColors>
      <color rgb="FF009644"/>
      <color rgb="FF0000FF"/>
      <color rgb="FFEAF8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1199419</xdr:colOff>
      <xdr:row>1</xdr:row>
      <xdr:rowOff>250727</xdr:rowOff>
    </xdr:to>
    <xdr:pic>
      <xdr:nvPicPr>
        <xdr:cNvPr id="2" name="Picture 1">
          <a:extLst>
            <a:ext uri="{FF2B5EF4-FFF2-40B4-BE49-F238E27FC236}">
              <a16:creationId xmlns:a16="http://schemas.microsoft.com/office/drawing/2014/main" id="{FC4B06D0-7130-C5E3-4B19-5B2A831146A3}"/>
            </a:ext>
          </a:extLst>
        </xdr:cNvPr>
        <xdr:cNvPicPr>
          <a:picLocks noChangeAspect="1"/>
        </xdr:cNvPicPr>
      </xdr:nvPicPr>
      <xdr:blipFill>
        <a:blip xmlns:r="http://schemas.openxmlformats.org/officeDocument/2006/relationships" r:embed="rId1"/>
        <a:stretch>
          <a:fillRect/>
        </a:stretch>
      </xdr:blipFill>
      <xdr:spPr>
        <a:xfrm>
          <a:off x="1" y="0"/>
          <a:ext cx="1851807" cy="5421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209551</xdr:colOff>
      <xdr:row>1</xdr:row>
      <xdr:rowOff>6803</xdr:rowOff>
    </xdr:from>
    <xdr:to>
      <xdr:col>4</xdr:col>
      <xdr:colOff>485973</xdr:colOff>
      <xdr:row>15</xdr:row>
      <xdr:rowOff>57150</xdr:rowOff>
    </xdr:to>
    <xdr:pic>
      <xdr:nvPicPr>
        <xdr:cNvPr id="5" name="Picture 4">
          <a:extLst>
            <a:ext uri="{FF2B5EF4-FFF2-40B4-BE49-F238E27FC236}">
              <a16:creationId xmlns:a16="http://schemas.microsoft.com/office/drawing/2014/main" id="{6D710A9A-9FAC-4A7F-32D9-3C793D5646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9551" y="197303"/>
          <a:ext cx="2714822" cy="2717347"/>
        </a:xfrm>
        <a:prstGeom prst="rect">
          <a:avLst/>
        </a:prstGeom>
      </xdr:spPr>
    </xdr:pic>
    <xdr:clientData/>
  </xdr:twoCellAnchor>
  <xdr:twoCellAnchor editAs="oneCell">
    <xdr:from>
      <xdr:col>4</xdr:col>
      <xdr:colOff>552451</xdr:colOff>
      <xdr:row>0</xdr:row>
      <xdr:rowOff>76200</xdr:rowOff>
    </xdr:from>
    <xdr:to>
      <xdr:col>10</xdr:col>
      <xdr:colOff>19051</xdr:colOff>
      <xdr:row>16</xdr:row>
      <xdr:rowOff>19050</xdr:rowOff>
    </xdr:to>
    <xdr:pic>
      <xdr:nvPicPr>
        <xdr:cNvPr id="6" name="Picture 5" descr="Elite Lounge Seating Integraseating">
          <a:extLst>
            <a:ext uri="{FF2B5EF4-FFF2-40B4-BE49-F238E27FC236}">
              <a16:creationId xmlns:a16="http://schemas.microsoft.com/office/drawing/2014/main" id="{FF8AC2A5-FF6B-298C-7B95-9F9FD4AF751E}"/>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90851" y="76200"/>
          <a:ext cx="3124200" cy="2990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428625</xdr:colOff>
      <xdr:row>0</xdr:row>
      <xdr:rowOff>180975</xdr:rowOff>
    </xdr:from>
    <xdr:to>
      <xdr:col>14</xdr:col>
      <xdr:colOff>597964</xdr:colOff>
      <xdr:row>14</xdr:row>
      <xdr:rowOff>180975</xdr:rowOff>
    </xdr:to>
    <xdr:pic>
      <xdr:nvPicPr>
        <xdr:cNvPr id="8" name="Picture 7">
          <a:extLst>
            <a:ext uri="{FF2B5EF4-FFF2-40B4-BE49-F238E27FC236}">
              <a16:creationId xmlns:a16="http://schemas.microsoft.com/office/drawing/2014/main" id="{1395A344-4B99-86F2-2671-A94CE9D6EB61}"/>
            </a:ext>
          </a:extLst>
        </xdr:cNvPr>
        <xdr:cNvPicPr>
          <a:picLocks noChangeAspect="1"/>
        </xdr:cNvPicPr>
      </xdr:nvPicPr>
      <xdr:blipFill>
        <a:blip xmlns:r="http://schemas.openxmlformats.org/officeDocument/2006/relationships" r:embed="rId3"/>
        <a:stretch>
          <a:fillRect/>
        </a:stretch>
      </xdr:blipFill>
      <xdr:spPr>
        <a:xfrm>
          <a:off x="6524625" y="180975"/>
          <a:ext cx="2607739" cy="2667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F853A-B3B7-463A-A826-8EAB91394B1B}">
  <dimension ref="A1:Q41"/>
  <sheetViews>
    <sheetView topLeftCell="C1" zoomScale="130" zoomScaleNormal="130" zoomScalePageLayoutView="70" workbookViewId="0">
      <selection activeCell="L9" sqref="L9"/>
    </sheetView>
  </sheetViews>
  <sheetFormatPr defaultColWidth="8.88671875" defaultRowHeight="14.4" x14ac:dyDescent="0.3"/>
  <cols>
    <col min="1" max="1" width="9.44140625" style="2" customWidth="1"/>
    <col min="2" max="2" width="22.44140625" style="2" customWidth="1"/>
    <col min="3" max="3" width="5.6640625" style="2" customWidth="1"/>
    <col min="4" max="4" width="14.88671875" style="2" customWidth="1"/>
    <col min="5" max="5" width="68" style="2" customWidth="1"/>
    <col min="6" max="6" width="10.6640625" style="3" customWidth="1"/>
    <col min="7" max="7" width="1.6640625" style="3" customWidth="1"/>
    <col min="8" max="10" width="14.6640625" style="2" customWidth="1"/>
    <col min="11" max="11" width="1.6640625" style="2" customWidth="1"/>
    <col min="12" max="14" width="14.6640625" style="2" customWidth="1"/>
    <col min="15" max="16" width="8.88671875" style="2"/>
    <col min="17" max="17" width="8.6640625" style="3" customWidth="1"/>
    <col min="18" max="21" width="8.6640625" style="2" customWidth="1"/>
    <col min="22" max="16384" width="8.88671875" style="2"/>
  </cols>
  <sheetData>
    <row r="1" spans="1:17" ht="22.2" customHeight="1" x14ac:dyDescent="0.4">
      <c r="A1" s="39"/>
      <c r="B1" s="39"/>
      <c r="C1" s="1"/>
      <c r="D1" s="28" t="s">
        <v>30</v>
      </c>
    </row>
    <row r="2" spans="1:17" ht="22.2" customHeight="1" x14ac:dyDescent="0.35">
      <c r="A2" s="39"/>
      <c r="B2" s="39"/>
      <c r="C2" s="1"/>
      <c r="D2" s="29" t="s">
        <v>31</v>
      </c>
    </row>
    <row r="3" spans="1:17" ht="22.2" customHeight="1" x14ac:dyDescent="0.35">
      <c r="A3" s="27"/>
      <c r="B3" s="27"/>
      <c r="C3" s="1"/>
      <c r="D3" s="41" t="s">
        <v>71</v>
      </c>
      <c r="E3" s="41"/>
      <c r="F3" s="41"/>
      <c r="G3" s="41"/>
      <c r="H3" s="41"/>
      <c r="I3" s="41"/>
    </row>
    <row r="4" spans="1:17" ht="22.2" customHeight="1" x14ac:dyDescent="0.3">
      <c r="A4" s="1"/>
      <c r="B4" s="1"/>
      <c r="C4" s="1"/>
    </row>
    <row r="5" spans="1:17" ht="45" customHeight="1" x14ac:dyDescent="0.3">
      <c r="A5" s="40" t="s">
        <v>70</v>
      </c>
      <c r="B5" s="40"/>
      <c r="C5" s="40"/>
      <c r="D5" s="40"/>
      <c r="E5" s="40"/>
      <c r="F5" s="20"/>
      <c r="G5" s="20"/>
      <c r="H5" s="38" t="s">
        <v>67</v>
      </c>
      <c r="I5" s="38"/>
      <c r="J5" s="37"/>
      <c r="K5" s="37"/>
      <c r="L5" s="37"/>
      <c r="M5" s="37"/>
      <c r="N5" s="37"/>
    </row>
    <row r="6" spans="1:17" ht="10.95" customHeight="1" x14ac:dyDescent="0.3">
      <c r="A6" s="24"/>
      <c r="B6" s="24"/>
      <c r="C6" s="24"/>
      <c r="D6" s="24"/>
      <c r="E6" s="24"/>
      <c r="F6" s="24"/>
      <c r="G6" s="20"/>
      <c r="H6" s="23"/>
      <c r="I6" s="22"/>
      <c r="J6" s="21"/>
      <c r="K6" s="21"/>
      <c r="L6" s="21"/>
      <c r="M6" s="21"/>
      <c r="N6" s="21"/>
    </row>
    <row r="7" spans="1:17" ht="21" customHeight="1" x14ac:dyDescent="0.3">
      <c r="A7" s="36" t="s">
        <v>0</v>
      </c>
      <c r="B7" s="36" t="s">
        <v>1</v>
      </c>
      <c r="C7" s="36" t="s">
        <v>32</v>
      </c>
      <c r="D7" s="36"/>
      <c r="E7" s="36"/>
      <c r="F7" s="36" t="s">
        <v>2</v>
      </c>
      <c r="G7" s="5"/>
      <c r="H7" s="36" t="s">
        <v>42</v>
      </c>
      <c r="I7" s="36"/>
      <c r="J7" s="36"/>
      <c r="K7" s="6"/>
      <c r="L7" s="36" t="s">
        <v>62</v>
      </c>
      <c r="M7" s="36"/>
      <c r="N7" s="36"/>
    </row>
    <row r="8" spans="1:17" s="8" customFormat="1" ht="21" customHeight="1" x14ac:dyDescent="0.3">
      <c r="A8" s="36"/>
      <c r="B8" s="36"/>
      <c r="C8" s="36"/>
      <c r="D8" s="36"/>
      <c r="E8" s="36"/>
      <c r="F8" s="36"/>
      <c r="G8" s="5"/>
      <c r="H8" s="4" t="s">
        <v>43</v>
      </c>
      <c r="I8" s="4" t="s">
        <v>3</v>
      </c>
      <c r="J8" s="7" t="s">
        <v>68</v>
      </c>
      <c r="K8" s="6"/>
      <c r="L8" s="4" t="s">
        <v>44</v>
      </c>
      <c r="M8" s="4" t="s">
        <v>3</v>
      </c>
      <c r="N8" s="7" t="s">
        <v>68</v>
      </c>
      <c r="Q8" s="9"/>
    </row>
    <row r="9" spans="1:17" ht="18" customHeight="1" x14ac:dyDescent="0.3">
      <c r="A9" s="10" t="s">
        <v>9</v>
      </c>
      <c r="B9" s="10" t="s">
        <v>41</v>
      </c>
      <c r="C9" s="34" t="s">
        <v>54</v>
      </c>
      <c r="D9" s="34"/>
      <c r="E9" s="34"/>
      <c r="F9" s="11">
        <v>8</v>
      </c>
      <c r="G9" s="5"/>
      <c r="H9" s="26">
        <v>0</v>
      </c>
      <c r="I9" s="12">
        <f>F9*H9</f>
        <v>0</v>
      </c>
      <c r="J9" s="26">
        <v>0</v>
      </c>
      <c r="K9" s="13"/>
      <c r="L9" s="26">
        <v>0</v>
      </c>
      <c r="M9" s="12">
        <f>F9*L9</f>
        <v>0</v>
      </c>
      <c r="N9" s="26">
        <v>0</v>
      </c>
    </row>
    <row r="10" spans="1:17" ht="18" customHeight="1" x14ac:dyDescent="0.3">
      <c r="A10" s="10" t="s">
        <v>10</v>
      </c>
      <c r="B10" s="10" t="s">
        <v>33</v>
      </c>
      <c r="C10" s="34" t="s">
        <v>63</v>
      </c>
      <c r="D10" s="34"/>
      <c r="E10" s="34"/>
      <c r="F10" s="11">
        <v>2</v>
      </c>
      <c r="G10" s="5"/>
      <c r="H10" s="26">
        <v>0</v>
      </c>
      <c r="I10" s="12">
        <f t="shared" ref="I10:I31" si="0">F10*H10</f>
        <v>0</v>
      </c>
      <c r="J10" s="26">
        <v>0</v>
      </c>
      <c r="K10" s="13"/>
      <c r="L10" s="26">
        <v>0</v>
      </c>
      <c r="M10" s="12">
        <f t="shared" ref="M10:M31" si="1">F10*L10</f>
        <v>0</v>
      </c>
      <c r="N10" s="26">
        <v>0</v>
      </c>
    </row>
    <row r="11" spans="1:17" ht="18" customHeight="1" x14ac:dyDescent="0.3">
      <c r="A11" s="10" t="s">
        <v>11</v>
      </c>
      <c r="B11" s="10" t="s">
        <v>34</v>
      </c>
      <c r="C11" s="34" t="s">
        <v>49</v>
      </c>
      <c r="D11" s="34"/>
      <c r="E11" s="34"/>
      <c r="F11" s="11">
        <v>1</v>
      </c>
      <c r="G11" s="5"/>
      <c r="H11" s="26">
        <v>0</v>
      </c>
      <c r="I11" s="12">
        <f t="shared" si="0"/>
        <v>0</v>
      </c>
      <c r="J11" s="26">
        <v>0</v>
      </c>
      <c r="K11" s="13"/>
      <c r="L11" s="26">
        <v>0</v>
      </c>
      <c r="M11" s="12">
        <f t="shared" si="1"/>
        <v>0</v>
      </c>
      <c r="N11" s="26">
        <v>0</v>
      </c>
    </row>
    <row r="12" spans="1:17" ht="18" customHeight="1" x14ac:dyDescent="0.3">
      <c r="A12" s="10" t="s">
        <v>12</v>
      </c>
      <c r="B12" s="10" t="s">
        <v>5</v>
      </c>
      <c r="C12" s="34" t="s">
        <v>50</v>
      </c>
      <c r="D12" s="34"/>
      <c r="E12" s="34"/>
      <c r="F12" s="11">
        <v>3</v>
      </c>
      <c r="G12" s="5"/>
      <c r="H12" s="26">
        <v>0</v>
      </c>
      <c r="I12" s="12">
        <f t="shared" si="0"/>
        <v>0</v>
      </c>
      <c r="J12" s="26">
        <v>0</v>
      </c>
      <c r="K12" s="13"/>
      <c r="L12" s="26">
        <v>0</v>
      </c>
      <c r="M12" s="12">
        <f t="shared" si="1"/>
        <v>0</v>
      </c>
      <c r="N12" s="26">
        <v>0</v>
      </c>
    </row>
    <row r="13" spans="1:17" ht="18" customHeight="1" x14ac:dyDescent="0.3">
      <c r="A13" s="10" t="s">
        <v>13</v>
      </c>
      <c r="B13" s="10" t="s">
        <v>46</v>
      </c>
      <c r="C13" s="34" t="s">
        <v>55</v>
      </c>
      <c r="D13" s="34"/>
      <c r="E13" s="34"/>
      <c r="F13" s="11">
        <v>3</v>
      </c>
      <c r="G13" s="5"/>
      <c r="H13" s="26">
        <v>0</v>
      </c>
      <c r="I13" s="12">
        <f t="shared" si="0"/>
        <v>0</v>
      </c>
      <c r="J13" s="26">
        <v>0</v>
      </c>
      <c r="K13" s="13"/>
      <c r="L13" s="26">
        <v>0</v>
      </c>
      <c r="M13" s="12">
        <f t="shared" si="1"/>
        <v>0</v>
      </c>
      <c r="N13" s="26">
        <v>0</v>
      </c>
    </row>
    <row r="14" spans="1:17" ht="18" customHeight="1" x14ac:dyDescent="0.3">
      <c r="A14" s="10" t="s">
        <v>14</v>
      </c>
      <c r="B14" s="10" t="s">
        <v>35</v>
      </c>
      <c r="C14" s="34" t="s">
        <v>56</v>
      </c>
      <c r="D14" s="34"/>
      <c r="E14" s="34"/>
      <c r="F14" s="11">
        <v>6</v>
      </c>
      <c r="G14" s="5"/>
      <c r="H14" s="26">
        <v>0</v>
      </c>
      <c r="I14" s="12">
        <f t="shared" si="0"/>
        <v>0</v>
      </c>
      <c r="J14" s="26">
        <v>0</v>
      </c>
      <c r="K14" s="13"/>
      <c r="L14" s="26">
        <v>0</v>
      </c>
      <c r="M14" s="12">
        <f t="shared" si="1"/>
        <v>0</v>
      </c>
      <c r="N14" s="26">
        <v>0</v>
      </c>
    </row>
    <row r="15" spans="1:17" ht="18" customHeight="1" x14ac:dyDescent="0.3">
      <c r="A15" s="10" t="s">
        <v>15</v>
      </c>
      <c r="B15" s="10" t="s">
        <v>47</v>
      </c>
      <c r="C15" s="34" t="s">
        <v>65</v>
      </c>
      <c r="D15" s="34"/>
      <c r="E15" s="34"/>
      <c r="F15" s="11">
        <v>1</v>
      </c>
      <c r="G15" s="5"/>
      <c r="H15" s="26">
        <v>0</v>
      </c>
      <c r="I15" s="12">
        <f t="shared" si="0"/>
        <v>0</v>
      </c>
      <c r="J15" s="26">
        <v>0</v>
      </c>
      <c r="K15" s="13"/>
      <c r="L15" s="26">
        <v>0</v>
      </c>
      <c r="M15" s="12">
        <f t="shared" si="1"/>
        <v>0</v>
      </c>
      <c r="N15" s="26">
        <v>0</v>
      </c>
    </row>
    <row r="16" spans="1:17" ht="18" customHeight="1" x14ac:dyDescent="0.3">
      <c r="A16" s="10" t="s">
        <v>16</v>
      </c>
      <c r="B16" s="10" t="s">
        <v>36</v>
      </c>
      <c r="C16" s="34" t="s">
        <v>76</v>
      </c>
      <c r="D16" s="34"/>
      <c r="E16" s="34"/>
      <c r="F16" s="11">
        <v>6</v>
      </c>
      <c r="G16" s="5"/>
      <c r="H16" s="26">
        <v>0</v>
      </c>
      <c r="I16" s="12">
        <v>0</v>
      </c>
      <c r="J16" s="26">
        <v>0</v>
      </c>
      <c r="K16" s="13"/>
      <c r="L16" s="26">
        <v>0</v>
      </c>
      <c r="M16" s="12">
        <f t="shared" si="1"/>
        <v>0</v>
      </c>
      <c r="N16" s="26">
        <v>0</v>
      </c>
    </row>
    <row r="17" spans="1:17" ht="18" customHeight="1" x14ac:dyDescent="0.3">
      <c r="A17" s="10" t="s">
        <v>17</v>
      </c>
      <c r="B17" s="10" t="s">
        <v>37</v>
      </c>
      <c r="C17" s="34" t="s">
        <v>63</v>
      </c>
      <c r="D17" s="34"/>
      <c r="E17" s="34"/>
      <c r="F17" s="11">
        <v>2</v>
      </c>
      <c r="G17" s="5"/>
      <c r="H17" s="26">
        <v>0</v>
      </c>
      <c r="I17" s="12">
        <f t="shared" si="0"/>
        <v>0</v>
      </c>
      <c r="J17" s="26">
        <v>0</v>
      </c>
      <c r="K17" s="13"/>
      <c r="L17" s="26">
        <v>0</v>
      </c>
      <c r="M17" s="12">
        <f t="shared" si="1"/>
        <v>0</v>
      </c>
      <c r="N17" s="26">
        <v>0</v>
      </c>
    </row>
    <row r="18" spans="1:17" ht="18" customHeight="1" x14ac:dyDescent="0.3">
      <c r="A18" s="10" t="s">
        <v>18</v>
      </c>
      <c r="B18" s="10" t="s">
        <v>6</v>
      </c>
      <c r="C18" s="34" t="s">
        <v>45</v>
      </c>
      <c r="D18" s="34"/>
      <c r="E18" s="34"/>
      <c r="F18" s="11">
        <v>1</v>
      </c>
      <c r="G18" s="5"/>
      <c r="H18" s="26">
        <v>0</v>
      </c>
      <c r="I18" s="12">
        <f t="shared" si="0"/>
        <v>0</v>
      </c>
      <c r="J18" s="26">
        <v>0</v>
      </c>
      <c r="K18" s="13"/>
      <c r="L18" s="26">
        <v>0</v>
      </c>
      <c r="M18" s="12">
        <f t="shared" si="1"/>
        <v>0</v>
      </c>
      <c r="N18" s="26">
        <v>0</v>
      </c>
    </row>
    <row r="19" spans="1:17" ht="18" customHeight="1" x14ac:dyDescent="0.3">
      <c r="A19" s="10" t="s">
        <v>19</v>
      </c>
      <c r="B19" s="10" t="s">
        <v>38</v>
      </c>
      <c r="C19" s="34" t="s">
        <v>64</v>
      </c>
      <c r="D19" s="34"/>
      <c r="E19" s="34"/>
      <c r="F19" s="11">
        <v>2</v>
      </c>
      <c r="G19" s="5"/>
      <c r="H19" s="26">
        <v>0</v>
      </c>
      <c r="I19" s="12">
        <f t="shared" si="0"/>
        <v>0</v>
      </c>
      <c r="J19" s="26">
        <v>0</v>
      </c>
      <c r="K19" s="13"/>
      <c r="L19" s="26">
        <v>0</v>
      </c>
      <c r="M19" s="12">
        <f t="shared" si="1"/>
        <v>0</v>
      </c>
      <c r="N19" s="26">
        <v>0</v>
      </c>
    </row>
    <row r="20" spans="1:17" ht="18" customHeight="1" x14ac:dyDescent="0.3">
      <c r="A20" s="10" t="s">
        <v>20</v>
      </c>
      <c r="B20" s="10" t="s">
        <v>34</v>
      </c>
      <c r="C20" s="34" t="s">
        <v>52</v>
      </c>
      <c r="D20" s="34"/>
      <c r="E20" s="34"/>
      <c r="F20" s="11">
        <v>1</v>
      </c>
      <c r="G20" s="5"/>
      <c r="H20" s="26">
        <v>0</v>
      </c>
      <c r="I20" s="12">
        <f t="shared" si="0"/>
        <v>0</v>
      </c>
      <c r="J20" s="26">
        <v>0</v>
      </c>
      <c r="K20" s="13"/>
      <c r="L20" s="26">
        <v>0</v>
      </c>
      <c r="M20" s="12">
        <f t="shared" si="1"/>
        <v>0</v>
      </c>
      <c r="N20" s="26">
        <v>0</v>
      </c>
    </row>
    <row r="21" spans="1:17" ht="18" customHeight="1" x14ac:dyDescent="0.3">
      <c r="A21" s="10" t="s">
        <v>21</v>
      </c>
      <c r="B21" s="10" t="s">
        <v>34</v>
      </c>
      <c r="C21" s="34" t="s">
        <v>53</v>
      </c>
      <c r="D21" s="34"/>
      <c r="E21" s="34"/>
      <c r="F21" s="11">
        <v>1</v>
      </c>
      <c r="G21" s="5"/>
      <c r="H21" s="26">
        <v>0</v>
      </c>
      <c r="I21" s="12">
        <f t="shared" ref="I21" si="2">F21*H21</f>
        <v>0</v>
      </c>
      <c r="J21" s="26">
        <v>0</v>
      </c>
      <c r="K21" s="13"/>
      <c r="L21" s="26">
        <v>0</v>
      </c>
      <c r="M21" s="12">
        <f t="shared" ref="M21" si="3">F21*L21</f>
        <v>0</v>
      </c>
      <c r="N21" s="26">
        <v>0</v>
      </c>
    </row>
    <row r="22" spans="1:17" ht="18" customHeight="1" x14ac:dyDescent="0.3">
      <c r="A22" s="10" t="s">
        <v>22</v>
      </c>
      <c r="B22" s="10" t="s">
        <v>39</v>
      </c>
      <c r="C22" s="34" t="s">
        <v>51</v>
      </c>
      <c r="D22" s="34"/>
      <c r="E22" s="34"/>
      <c r="F22" s="11">
        <v>1</v>
      </c>
      <c r="G22" s="5"/>
      <c r="H22" s="26">
        <v>0</v>
      </c>
      <c r="I22" s="12">
        <f t="shared" si="0"/>
        <v>0</v>
      </c>
      <c r="J22" s="26">
        <v>0</v>
      </c>
      <c r="K22" s="13"/>
      <c r="L22" s="26">
        <v>0</v>
      </c>
      <c r="M22" s="12">
        <f t="shared" si="1"/>
        <v>0</v>
      </c>
      <c r="N22" s="26">
        <v>0</v>
      </c>
    </row>
    <row r="23" spans="1:17" ht="18" customHeight="1" x14ac:dyDescent="0.3">
      <c r="A23" s="10" t="s">
        <v>23</v>
      </c>
      <c r="B23" s="10" t="s">
        <v>4</v>
      </c>
      <c r="C23" s="42" t="s">
        <v>73</v>
      </c>
      <c r="D23" s="42"/>
      <c r="E23" s="42"/>
      <c r="F23" s="11">
        <v>4</v>
      </c>
      <c r="G23" s="5"/>
      <c r="H23" s="26">
        <v>0</v>
      </c>
      <c r="I23" s="12">
        <f t="shared" si="0"/>
        <v>0</v>
      </c>
      <c r="J23" s="26">
        <v>0</v>
      </c>
      <c r="K23" s="13"/>
      <c r="L23" s="26">
        <v>0</v>
      </c>
      <c r="M23" s="12">
        <f t="shared" si="1"/>
        <v>0</v>
      </c>
      <c r="N23" s="26">
        <v>0</v>
      </c>
    </row>
    <row r="24" spans="1:17" ht="18" customHeight="1" x14ac:dyDescent="0.3">
      <c r="A24" s="10" t="s">
        <v>24</v>
      </c>
      <c r="B24" s="10" t="s">
        <v>41</v>
      </c>
      <c r="C24" s="34" t="s">
        <v>57</v>
      </c>
      <c r="D24" s="34"/>
      <c r="E24" s="34"/>
      <c r="F24" s="11">
        <v>4</v>
      </c>
      <c r="G24" s="5"/>
      <c r="H24" s="26">
        <v>0</v>
      </c>
      <c r="I24" s="12">
        <f t="shared" si="0"/>
        <v>0</v>
      </c>
      <c r="J24" s="26">
        <v>0</v>
      </c>
      <c r="K24" s="13"/>
      <c r="L24" s="26">
        <v>0</v>
      </c>
      <c r="M24" s="12">
        <f t="shared" si="1"/>
        <v>0</v>
      </c>
      <c r="N24" s="26">
        <v>0</v>
      </c>
    </row>
    <row r="25" spans="1:17" ht="18" customHeight="1" x14ac:dyDescent="0.3">
      <c r="A25" s="30" t="s">
        <v>25</v>
      </c>
      <c r="B25" s="45" t="s">
        <v>77</v>
      </c>
      <c r="C25" s="34" t="s">
        <v>58</v>
      </c>
      <c r="D25" s="34"/>
      <c r="E25" s="34"/>
      <c r="F25" s="11">
        <v>8</v>
      </c>
      <c r="G25" s="5"/>
      <c r="H25" s="26">
        <v>0</v>
      </c>
      <c r="I25" s="12">
        <f t="shared" si="0"/>
        <v>0</v>
      </c>
      <c r="J25" s="26">
        <v>0</v>
      </c>
      <c r="K25" s="13"/>
      <c r="L25" s="26">
        <v>0</v>
      </c>
      <c r="M25" s="12">
        <f t="shared" si="1"/>
        <v>0</v>
      </c>
      <c r="N25" s="26">
        <v>0</v>
      </c>
    </row>
    <row r="26" spans="1:17" ht="44.4" customHeight="1" x14ac:dyDescent="0.3">
      <c r="A26" s="10" t="s">
        <v>26</v>
      </c>
      <c r="B26" s="10" t="s">
        <v>40</v>
      </c>
      <c r="C26" s="46" t="s">
        <v>78</v>
      </c>
      <c r="D26" s="46"/>
      <c r="E26" s="46"/>
      <c r="F26" s="11">
        <v>15</v>
      </c>
      <c r="G26" s="5"/>
      <c r="H26" s="26">
        <v>0</v>
      </c>
      <c r="I26" s="12">
        <f>F26*H26</f>
        <v>0</v>
      </c>
      <c r="J26" s="26">
        <v>0</v>
      </c>
      <c r="K26" s="13"/>
      <c r="L26" s="26">
        <v>0</v>
      </c>
      <c r="M26" s="12">
        <f>F26*L26</f>
        <v>0</v>
      </c>
      <c r="N26" s="26">
        <v>0</v>
      </c>
    </row>
    <row r="27" spans="1:17" ht="29.4" customHeight="1" x14ac:dyDescent="0.3">
      <c r="A27" s="10" t="s">
        <v>29</v>
      </c>
      <c r="B27" s="10" t="s">
        <v>60</v>
      </c>
      <c r="C27" s="43" t="s">
        <v>75</v>
      </c>
      <c r="D27" s="43"/>
      <c r="E27" s="43"/>
      <c r="F27" s="11">
        <v>1</v>
      </c>
      <c r="G27" s="5"/>
      <c r="H27" s="26">
        <v>0</v>
      </c>
      <c r="I27" s="12">
        <f t="shared" si="0"/>
        <v>0</v>
      </c>
      <c r="J27" s="26">
        <v>0</v>
      </c>
      <c r="K27" s="13"/>
      <c r="L27" s="26">
        <v>0</v>
      </c>
      <c r="M27" s="12">
        <f t="shared" si="1"/>
        <v>0</v>
      </c>
      <c r="N27" s="26">
        <v>0</v>
      </c>
    </row>
    <row r="28" spans="1:17" ht="31.8" customHeight="1" x14ac:dyDescent="0.3">
      <c r="A28" s="10" t="s">
        <v>8</v>
      </c>
      <c r="B28" s="10" t="s">
        <v>4</v>
      </c>
      <c r="C28" s="43" t="s">
        <v>74</v>
      </c>
      <c r="D28" s="43"/>
      <c r="E28" s="43"/>
      <c r="F28" s="11">
        <v>6</v>
      </c>
      <c r="G28" s="5"/>
      <c r="H28" s="26">
        <v>0</v>
      </c>
      <c r="I28" s="12">
        <f t="shared" si="0"/>
        <v>0</v>
      </c>
      <c r="J28" s="26">
        <v>0</v>
      </c>
      <c r="K28" s="13"/>
      <c r="L28" s="26">
        <v>0</v>
      </c>
      <c r="M28" s="12">
        <f t="shared" si="1"/>
        <v>0</v>
      </c>
      <c r="N28" s="26">
        <v>0</v>
      </c>
    </row>
    <row r="29" spans="1:17" ht="15.6" x14ac:dyDescent="0.3">
      <c r="A29" s="10" t="s">
        <v>7</v>
      </c>
      <c r="B29" s="10" t="s">
        <v>4</v>
      </c>
      <c r="C29" s="44" t="s">
        <v>72</v>
      </c>
      <c r="D29" s="44"/>
      <c r="E29" s="44"/>
      <c r="F29" s="11">
        <v>2</v>
      </c>
      <c r="G29" s="5"/>
      <c r="H29" s="26">
        <v>0</v>
      </c>
      <c r="I29" s="12">
        <f t="shared" si="0"/>
        <v>0</v>
      </c>
      <c r="J29" s="26">
        <v>0</v>
      </c>
      <c r="K29" s="13"/>
      <c r="L29" s="26">
        <v>0</v>
      </c>
      <c r="M29" s="12">
        <f t="shared" si="1"/>
        <v>0</v>
      </c>
      <c r="N29" s="26">
        <v>0</v>
      </c>
    </row>
    <row r="30" spans="1:17" ht="18" customHeight="1" x14ac:dyDescent="0.3">
      <c r="A30" s="14" t="s">
        <v>27</v>
      </c>
      <c r="B30" s="10" t="s">
        <v>47</v>
      </c>
      <c r="C30" s="35" t="s">
        <v>66</v>
      </c>
      <c r="D30" s="35"/>
      <c r="E30" s="35"/>
      <c r="F30" s="11">
        <v>1</v>
      </c>
      <c r="G30" s="5"/>
      <c r="H30" s="26">
        <v>0</v>
      </c>
      <c r="I30" s="12">
        <f t="shared" si="0"/>
        <v>0</v>
      </c>
      <c r="J30" s="26">
        <v>0</v>
      </c>
      <c r="K30" s="13"/>
      <c r="L30" s="26">
        <v>0</v>
      </c>
      <c r="M30" s="12">
        <f t="shared" si="1"/>
        <v>0</v>
      </c>
      <c r="N30" s="26">
        <v>0</v>
      </c>
      <c r="Q30" s="15"/>
    </row>
    <row r="31" spans="1:17" ht="18" customHeight="1" x14ac:dyDescent="0.3">
      <c r="A31" s="14" t="s">
        <v>28</v>
      </c>
      <c r="B31" s="14" t="s">
        <v>48</v>
      </c>
      <c r="C31" s="35" t="s">
        <v>59</v>
      </c>
      <c r="D31" s="35"/>
      <c r="E31" s="35"/>
      <c r="F31" s="11">
        <v>8</v>
      </c>
      <c r="G31" s="5"/>
      <c r="H31" s="26">
        <v>0</v>
      </c>
      <c r="I31" s="12">
        <f t="shared" si="0"/>
        <v>0</v>
      </c>
      <c r="J31" s="26">
        <v>0</v>
      </c>
      <c r="K31" s="13"/>
      <c r="L31" s="26">
        <v>0</v>
      </c>
      <c r="M31" s="12">
        <f t="shared" si="1"/>
        <v>0</v>
      </c>
      <c r="N31" s="26">
        <v>0</v>
      </c>
    </row>
    <row r="32" spans="1:17" ht="18" customHeight="1" x14ac:dyDescent="0.3">
      <c r="F32" s="16" t="s">
        <v>61</v>
      </c>
      <c r="G32" s="5"/>
      <c r="H32" s="13"/>
      <c r="I32" s="17">
        <f>SUM(I9:I31)</f>
        <v>0</v>
      </c>
      <c r="J32" s="17">
        <f>SUM(J9:J31)</f>
        <v>0</v>
      </c>
      <c r="K32" s="13"/>
      <c r="L32" s="13"/>
      <c r="M32" s="17">
        <f>SUM(M9:M31)</f>
        <v>0</v>
      </c>
      <c r="N32" s="18">
        <f>SUM(N9:N31)</f>
        <v>0</v>
      </c>
    </row>
    <row r="33" spans="1:14" ht="18" customHeight="1" x14ac:dyDescent="0.3">
      <c r="F33" s="2"/>
      <c r="G33" s="2"/>
    </row>
    <row r="34" spans="1:14" ht="18" customHeight="1" x14ac:dyDescent="0.3">
      <c r="F34" s="16" t="s">
        <v>69</v>
      </c>
      <c r="G34" s="5"/>
      <c r="I34" s="31">
        <f>I32+J32</f>
        <v>0</v>
      </c>
      <c r="J34" s="32"/>
      <c r="K34" s="19"/>
      <c r="M34" s="31">
        <f>M32+N32</f>
        <v>0</v>
      </c>
      <c r="N34" s="32"/>
    </row>
    <row r="35" spans="1:14" ht="15.6" x14ac:dyDescent="0.3">
      <c r="F35" s="16"/>
      <c r="G35" s="5"/>
      <c r="I35" s="19"/>
      <c r="J35" s="19"/>
      <c r="K35" s="19"/>
      <c r="M35" s="19"/>
      <c r="N35" s="19"/>
    </row>
    <row r="37" spans="1:14" ht="35.25" customHeight="1" x14ac:dyDescent="0.3">
      <c r="A37" s="33" t="s">
        <v>79</v>
      </c>
      <c r="B37" s="33"/>
      <c r="C37" s="33"/>
      <c r="D37" s="33"/>
      <c r="E37" s="33"/>
      <c r="F37" s="33"/>
      <c r="G37" s="33"/>
      <c r="H37" s="33"/>
      <c r="I37" s="33"/>
      <c r="J37" s="33"/>
      <c r="K37" s="33"/>
      <c r="L37" s="33"/>
      <c r="M37" s="33"/>
      <c r="N37" s="33"/>
    </row>
    <row r="41" spans="1:14" x14ac:dyDescent="0.3">
      <c r="E41" s="25"/>
    </row>
  </sheetData>
  <sheetProtection algorithmName="SHA-512" hashValue="u2dxWWMUrIajvyMI+HEw6gwxKeJIpDIEVFtxZbMtY2iCvawkBsc3lyBnENNbSdSOpRzsm1efGOEHDBh3AQH7sA==" saltValue="CWYIKAwhUAMONydeWcDI/w==" spinCount="100000" sheet="1" selectLockedCells="1"/>
  <mergeCells count="37">
    <mergeCell ref="C23:E23"/>
    <mergeCell ref="A1:B2"/>
    <mergeCell ref="A7:A8"/>
    <mergeCell ref="B7:B8"/>
    <mergeCell ref="C7:E8"/>
    <mergeCell ref="C21:E21"/>
    <mergeCell ref="C18:E18"/>
    <mergeCell ref="C19:E19"/>
    <mergeCell ref="C20:E20"/>
    <mergeCell ref="C12:E12"/>
    <mergeCell ref="C13:E13"/>
    <mergeCell ref="C14:E14"/>
    <mergeCell ref="C15:E15"/>
    <mergeCell ref="C16:E16"/>
    <mergeCell ref="A5:E5"/>
    <mergeCell ref="D3:I3"/>
    <mergeCell ref="F7:F8"/>
    <mergeCell ref="H7:J7"/>
    <mergeCell ref="L7:N7"/>
    <mergeCell ref="J5:N5"/>
    <mergeCell ref="H5:I5"/>
    <mergeCell ref="I34:J34"/>
    <mergeCell ref="M34:N34"/>
    <mergeCell ref="A37:N37"/>
    <mergeCell ref="C17:E17"/>
    <mergeCell ref="C9:E9"/>
    <mergeCell ref="C10:E10"/>
    <mergeCell ref="C11:E11"/>
    <mergeCell ref="C29:E29"/>
    <mergeCell ref="C30:E30"/>
    <mergeCell ref="C31:E31"/>
    <mergeCell ref="C28:E28"/>
    <mergeCell ref="C24:E24"/>
    <mergeCell ref="C25:E25"/>
    <mergeCell ref="C27:E27"/>
    <mergeCell ref="C26:E26"/>
    <mergeCell ref="C22:E22"/>
  </mergeCells>
  <hyperlinks>
    <hyperlink ref="A23" location="'PBD15'!A1" display="PBD15" xr:uid="{B50ED6C0-71DA-422E-83E6-A32AE06B863B}"/>
    <hyperlink ref="A10" location="'PBD2'!A1" display="PBD2" xr:uid="{7A467812-3E58-4D00-8BE1-7A8112CABFA3}"/>
    <hyperlink ref="A11" location="'PBD3'!A1" display="PBD3" xr:uid="{CB85D76A-2E4F-4BDA-A38E-DC73B62EBC6B}"/>
    <hyperlink ref="A13" location="'PBD5'!A1" display="PBD5" xr:uid="{38D2298E-145D-43EA-88DF-822A97545EE1}"/>
    <hyperlink ref="A18" location="'PBD10'!A1" display="PBD10" xr:uid="{451702B6-DBE0-456A-849C-0362251FE2EB}"/>
    <hyperlink ref="A29" location="BO!A1" display="BO" xr:uid="{22A328BB-1247-4778-A43B-D0C68383FA63}"/>
    <hyperlink ref="J8" location="'27-102'!A35" display=" Installation" xr:uid="{B54E0DBC-5744-4652-9414-D0E08B6FA46F}"/>
    <hyperlink ref="N8" location="'27-102'!A35" display="Installation" xr:uid="{FA69E7E5-16E9-4DB0-A2E6-FAA0DB63EF55}"/>
    <hyperlink ref="A25" location="'PBD17'!A1" display="PBD17" xr:uid="{CB1B2577-8218-478B-B6BF-4FDCE130AE33}"/>
  </hyperlinks>
  <pageMargins left="0.7" right="0.7" top="0.75" bottom="0.75" header="0.3" footer="0.3"/>
  <pageSetup scale="54" orientation="landscape" verticalDpi="0" copies="5"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357E3-3B14-4377-8B60-890A3A1DD54E}">
  <dimension ref="I6:N7"/>
  <sheetViews>
    <sheetView tabSelected="1" zoomScaleNormal="100" workbookViewId="0">
      <selection activeCell="C28" sqref="C28"/>
    </sheetView>
  </sheetViews>
  <sheetFormatPr defaultColWidth="9.109375" defaultRowHeight="14.4" x14ac:dyDescent="0.3"/>
  <cols>
    <col min="1" max="16384" width="9.109375" style="2"/>
  </cols>
  <sheetData>
    <row r="6" spans="9:14" x14ac:dyDescent="0.3">
      <c r="N6"/>
    </row>
    <row r="7" spans="9:14" x14ac:dyDescent="0.3">
      <c r="I7"/>
    </row>
  </sheetData>
  <sheetProtection algorithmName="SHA-512" hashValue="Woc7TGe78Qbi4XcTqD75J0RiEtJOf2bzxkK1axTvDdhZ2GytQeOy5Abcy2+Ex9VrtxfXSqNt9newGs5RHqBbqg==" saltValue="949eCNAkF7Fzq1PvSmW77g==" spinCount="100000" sheet="1" objects="1" scenarios="1"/>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27-102</vt:lpstr>
      <vt:lpstr>PBD17</vt:lpstr>
      <vt:lpstr>'27-102'!Print_Area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Dean Nunnally</dc:creator>
  <cp:lastModifiedBy>Ana Sostaric</cp:lastModifiedBy>
  <dcterms:created xsi:type="dcterms:W3CDTF">2026-06-11T17:29:47Z</dcterms:created>
  <dcterms:modified xsi:type="dcterms:W3CDTF">2026-07-14T20:03:12Z</dcterms:modified>
</cp:coreProperties>
</file>